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6555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2=Podminěné formátování ---- 7\"/>
    </mc:Choice>
  </mc:AlternateContent>
  <xr:revisionPtr revIDLastSave="0" documentId="13_ncr:1_{F13789EE-5E39-4A4A-8420-ABC0AD99C5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endář" sheetId="9" r:id="rId1"/>
    <sheet name="Kalendář-řešení" sheetId="10" r:id="rId2"/>
    <sheet name="06" sheetId="13" r:id="rId3"/>
    <sheet name="Kalendář-řešení -svátky" sheetId="12" r:id="rId4"/>
    <sheet name="Svátky" sheetId="11" r:id="rId5"/>
  </sheets>
  <externalReferences>
    <externalReference r:id="rId6"/>
  </externalReferences>
  <definedNames>
    <definedName name="Svatky">'[1]Pracovní dny'!$H$3:$H$15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13" l="1"/>
  <c r="D41" i="13"/>
  <c r="C41" i="13" s="1"/>
  <c r="G40" i="13"/>
  <c r="D40" i="13"/>
  <c r="C40" i="13" s="1"/>
  <c r="G39" i="13"/>
  <c r="D39" i="13"/>
  <c r="C39" i="13" s="1"/>
  <c r="G38" i="13"/>
  <c r="D38" i="13"/>
  <c r="C38" i="13" s="1"/>
  <c r="G37" i="13"/>
  <c r="D37" i="13"/>
  <c r="C37" i="13"/>
  <c r="G36" i="13"/>
  <c r="D36" i="13"/>
  <c r="C36" i="13"/>
  <c r="G35" i="13"/>
  <c r="D35" i="13"/>
  <c r="C35" i="13"/>
  <c r="G34" i="13"/>
  <c r="D34" i="13"/>
  <c r="C34" i="13"/>
  <c r="G33" i="13"/>
  <c r="D33" i="13"/>
  <c r="C33" i="13" s="1"/>
  <c r="G32" i="13"/>
  <c r="D32" i="13"/>
  <c r="C32" i="13" s="1"/>
  <c r="G31" i="13"/>
  <c r="D31" i="13"/>
  <c r="C31" i="13" s="1"/>
  <c r="G30" i="13"/>
  <c r="D30" i="13"/>
  <c r="C30" i="13" s="1"/>
  <c r="G29" i="13"/>
  <c r="D29" i="13"/>
  <c r="C29" i="13"/>
  <c r="G28" i="13"/>
  <c r="D28" i="13"/>
  <c r="C28" i="13"/>
  <c r="G27" i="13"/>
  <c r="D27" i="13"/>
  <c r="C27" i="13"/>
  <c r="G26" i="13"/>
  <c r="D26" i="13"/>
  <c r="C26" i="13"/>
  <c r="G25" i="13"/>
  <c r="D25" i="13"/>
  <c r="C25" i="13" s="1"/>
  <c r="G24" i="13"/>
  <c r="D24" i="13"/>
  <c r="C24" i="13" s="1"/>
  <c r="G23" i="13"/>
  <c r="D23" i="13"/>
  <c r="C23" i="13" s="1"/>
  <c r="G22" i="13"/>
  <c r="D22" i="13"/>
  <c r="C22" i="13" s="1"/>
  <c r="G21" i="13"/>
  <c r="D21" i="13"/>
  <c r="C21" i="13"/>
  <c r="G20" i="13"/>
  <c r="D20" i="13"/>
  <c r="C20" i="13"/>
  <c r="G19" i="13"/>
  <c r="D19" i="13"/>
  <c r="C19" i="13"/>
  <c r="G18" i="13"/>
  <c r="D18" i="13"/>
  <c r="C18" i="13"/>
  <c r="G17" i="13"/>
  <c r="D17" i="13"/>
  <c r="C17" i="13" s="1"/>
  <c r="G16" i="13"/>
  <c r="D16" i="13"/>
  <c r="C16" i="13" s="1"/>
  <c r="G15" i="13"/>
  <c r="D15" i="13"/>
  <c r="C15" i="13" s="1"/>
  <c r="G14" i="13"/>
  <c r="D14" i="13"/>
  <c r="C14" i="13" s="1"/>
  <c r="G13" i="13"/>
  <c r="D13" i="13"/>
  <c r="C13" i="13"/>
  <c r="G12" i="13"/>
  <c r="D12" i="13"/>
  <c r="C12" i="13"/>
  <c r="G11" i="13"/>
  <c r="D11" i="13"/>
  <c r="C11" i="13"/>
  <c r="G41" i="12"/>
  <c r="D41" i="12"/>
  <c r="C41" i="12" s="1"/>
  <c r="G40" i="12"/>
  <c r="D40" i="12"/>
  <c r="C40" i="12" s="1"/>
  <c r="G39" i="12"/>
  <c r="D39" i="12"/>
  <c r="C39" i="12" s="1"/>
  <c r="G38" i="12"/>
  <c r="D38" i="12"/>
  <c r="C38" i="12" s="1"/>
  <c r="G37" i="12"/>
  <c r="D37" i="12"/>
  <c r="C37" i="12" s="1"/>
  <c r="G36" i="12"/>
  <c r="D36" i="12"/>
  <c r="C36" i="12"/>
  <c r="G35" i="12"/>
  <c r="D35" i="12"/>
  <c r="C35" i="12"/>
  <c r="G34" i="12"/>
  <c r="D34" i="12"/>
  <c r="C34" i="12"/>
  <c r="G33" i="12"/>
  <c r="D33" i="12"/>
  <c r="C33" i="12" s="1"/>
  <c r="G32" i="12"/>
  <c r="D32" i="12"/>
  <c r="C32" i="12" s="1"/>
  <c r="G31" i="12"/>
  <c r="D31" i="12"/>
  <c r="C31" i="12" s="1"/>
  <c r="G30" i="12"/>
  <c r="D30" i="12"/>
  <c r="C30" i="12" s="1"/>
  <c r="G29" i="12"/>
  <c r="D29" i="12"/>
  <c r="C29" i="12"/>
  <c r="G28" i="12"/>
  <c r="D28" i="12"/>
  <c r="C28" i="12" s="1"/>
  <c r="G27" i="12"/>
  <c r="D27" i="12"/>
  <c r="C27" i="12" s="1"/>
  <c r="G26" i="12"/>
  <c r="D26" i="12"/>
  <c r="C26" i="12" s="1"/>
  <c r="G25" i="12"/>
  <c r="D25" i="12"/>
  <c r="C25" i="12" s="1"/>
  <c r="G24" i="12"/>
  <c r="D24" i="12"/>
  <c r="C24" i="12" s="1"/>
  <c r="G23" i="12"/>
  <c r="D23" i="12"/>
  <c r="C23" i="12" s="1"/>
  <c r="G22" i="12"/>
  <c r="D22" i="12"/>
  <c r="C22" i="12" s="1"/>
  <c r="G21" i="12"/>
  <c r="D21" i="12"/>
  <c r="C21" i="12" s="1"/>
  <c r="G20" i="12"/>
  <c r="D20" i="12"/>
  <c r="C20" i="12"/>
  <c r="G19" i="12"/>
  <c r="D19" i="12"/>
  <c r="C19" i="12"/>
  <c r="G18" i="12"/>
  <c r="D18" i="12"/>
  <c r="C18" i="12"/>
  <c r="G17" i="12"/>
  <c r="D17" i="12"/>
  <c r="C17" i="12" s="1"/>
  <c r="G16" i="12"/>
  <c r="D16" i="12"/>
  <c r="C16" i="12" s="1"/>
  <c r="G15" i="12"/>
  <c r="D15" i="12"/>
  <c r="C15" i="12" s="1"/>
  <c r="G14" i="12"/>
  <c r="D14" i="12"/>
  <c r="C14" i="12" s="1"/>
  <c r="G13" i="12"/>
  <c r="D13" i="12"/>
  <c r="C13" i="12"/>
  <c r="G12" i="12"/>
  <c r="D12" i="12"/>
  <c r="C12" i="12" s="1"/>
  <c r="G11" i="12"/>
  <c r="D11" i="12"/>
  <c r="C11" i="12" s="1"/>
  <c r="B22" i="11"/>
  <c r="C22" i="11" s="1"/>
  <c r="B19" i="11"/>
  <c r="B18" i="11"/>
  <c r="B17" i="11"/>
  <c r="B16" i="11"/>
  <c r="B15" i="11"/>
  <c r="B14" i="11"/>
  <c r="B13" i="11"/>
  <c r="B12" i="11"/>
  <c r="B11" i="11"/>
  <c r="B10" i="11"/>
  <c r="B9" i="11"/>
  <c r="B8" i="11" s="1"/>
  <c r="B7" i="11"/>
  <c r="D9" i="11"/>
  <c r="D12" i="11"/>
  <c r="D8" i="11"/>
  <c r="D11" i="11"/>
  <c r="D13" i="11"/>
  <c r="D10" i="11"/>
  <c r="D14" i="11"/>
  <c r="D18" i="11"/>
  <c r="D17" i="11"/>
  <c r="D19" i="11"/>
  <c r="D16" i="11"/>
  <c r="D15" i="11"/>
  <c r="D22" i="11"/>
  <c r="D7" i="11"/>
  <c r="G41" i="10" l="1"/>
  <c r="D41" i="10"/>
  <c r="C41" i="10" s="1"/>
  <c r="G40" i="10"/>
  <c r="D40" i="10"/>
  <c r="C40" i="10" s="1"/>
  <c r="G39" i="10"/>
  <c r="D39" i="10"/>
  <c r="C39" i="10" s="1"/>
  <c r="G38" i="10"/>
  <c r="D38" i="10"/>
  <c r="C38" i="10" s="1"/>
  <c r="G37" i="10"/>
  <c r="D37" i="10"/>
  <c r="C37" i="10" s="1"/>
  <c r="G36" i="10"/>
  <c r="D36" i="10"/>
  <c r="C36" i="10" s="1"/>
  <c r="G35" i="10"/>
  <c r="D35" i="10"/>
  <c r="C35" i="10" s="1"/>
  <c r="G34" i="10"/>
  <c r="D34" i="10"/>
  <c r="C34" i="10" s="1"/>
  <c r="G33" i="10"/>
  <c r="D33" i="10"/>
  <c r="C33" i="10" s="1"/>
  <c r="G32" i="10"/>
  <c r="D32" i="10"/>
  <c r="C32" i="10" s="1"/>
  <c r="G31" i="10"/>
  <c r="D31" i="10"/>
  <c r="C31" i="10" s="1"/>
  <c r="G30" i="10"/>
  <c r="D30" i="10"/>
  <c r="C30" i="10" s="1"/>
  <c r="G29" i="10"/>
  <c r="D29" i="10"/>
  <c r="C29" i="10" s="1"/>
  <c r="G28" i="10"/>
  <c r="D28" i="10"/>
  <c r="C28" i="10" s="1"/>
  <c r="G27" i="10"/>
  <c r="D27" i="10"/>
  <c r="C27" i="10" s="1"/>
  <c r="G26" i="10"/>
  <c r="D26" i="10"/>
  <c r="C26" i="10" s="1"/>
  <c r="G25" i="10"/>
  <c r="D25" i="10"/>
  <c r="C25" i="10" s="1"/>
  <c r="G24" i="10"/>
  <c r="D24" i="10"/>
  <c r="C24" i="10" s="1"/>
  <c r="G23" i="10"/>
  <c r="D23" i="10"/>
  <c r="C23" i="10" s="1"/>
  <c r="G22" i="10"/>
  <c r="D22" i="10"/>
  <c r="C22" i="10" s="1"/>
  <c r="G21" i="10"/>
  <c r="D21" i="10"/>
  <c r="C21" i="10" s="1"/>
  <c r="G20" i="10"/>
  <c r="D20" i="10"/>
  <c r="C20" i="10" s="1"/>
  <c r="G19" i="10"/>
  <c r="D19" i="10"/>
  <c r="C19" i="10" s="1"/>
  <c r="G18" i="10"/>
  <c r="D18" i="10"/>
  <c r="C18" i="10" s="1"/>
  <c r="G17" i="10"/>
  <c r="D17" i="10"/>
  <c r="C17" i="10" s="1"/>
  <c r="G16" i="10"/>
  <c r="D16" i="10"/>
  <c r="C16" i="10" s="1"/>
  <c r="G15" i="10"/>
  <c r="D15" i="10"/>
  <c r="C15" i="10" s="1"/>
  <c r="G14" i="10"/>
  <c r="D14" i="10"/>
  <c r="C14" i="10" s="1"/>
  <c r="G13" i="10"/>
  <c r="D13" i="10"/>
  <c r="C13" i="10" s="1"/>
  <c r="G12" i="10"/>
  <c r="D12" i="10"/>
  <c r="C12" i="10" s="1"/>
  <c r="G11" i="10"/>
  <c r="D11" i="10"/>
  <c r="C11" i="10" s="1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11" i="9"/>
  <c r="D12" i="9"/>
  <c r="C12" i="9" s="1"/>
  <c r="D13" i="9"/>
  <c r="C13" i="9" s="1"/>
  <c r="D14" i="9"/>
  <c r="C14" i="9" s="1"/>
  <c r="D15" i="9"/>
  <c r="C15" i="9" s="1"/>
  <c r="D16" i="9"/>
  <c r="C16" i="9" s="1"/>
  <c r="D17" i="9"/>
  <c r="C17" i="9" s="1"/>
  <c r="D18" i="9"/>
  <c r="C18" i="9" s="1"/>
  <c r="D19" i="9"/>
  <c r="C19" i="9" s="1"/>
  <c r="D20" i="9"/>
  <c r="C20" i="9" s="1"/>
  <c r="D21" i="9"/>
  <c r="C21" i="9" s="1"/>
  <c r="D22" i="9"/>
  <c r="C22" i="9" s="1"/>
  <c r="D23" i="9"/>
  <c r="C23" i="9" s="1"/>
  <c r="D24" i="9"/>
  <c r="C24" i="9" s="1"/>
  <c r="D25" i="9"/>
  <c r="C25" i="9" s="1"/>
  <c r="D26" i="9"/>
  <c r="C26" i="9" s="1"/>
  <c r="D27" i="9"/>
  <c r="C27" i="9" s="1"/>
  <c r="D28" i="9"/>
  <c r="C28" i="9" s="1"/>
  <c r="D29" i="9"/>
  <c r="C29" i="9" s="1"/>
  <c r="D30" i="9"/>
  <c r="C30" i="9" s="1"/>
  <c r="D31" i="9"/>
  <c r="C31" i="9" s="1"/>
  <c r="D32" i="9"/>
  <c r="C32" i="9" s="1"/>
  <c r="D33" i="9"/>
  <c r="C33" i="9" s="1"/>
  <c r="D34" i="9"/>
  <c r="C34" i="9" s="1"/>
  <c r="D35" i="9"/>
  <c r="C35" i="9" s="1"/>
  <c r="D36" i="9"/>
  <c r="C36" i="9" s="1"/>
  <c r="D37" i="9"/>
  <c r="C37" i="9" s="1"/>
  <c r="D38" i="9"/>
  <c r="C38" i="9" s="1"/>
  <c r="D39" i="9"/>
  <c r="C39" i="9" s="1"/>
  <c r="D40" i="9"/>
  <c r="C40" i="9" s="1"/>
  <c r="D41" i="9"/>
  <c r="C41" i="9" s="1"/>
  <c r="D11" i="9"/>
  <c r="C11" i="9" s="1"/>
</calcChain>
</file>

<file path=xl/sharedStrings.xml><?xml version="1.0" encoding="utf-8"?>
<sst xmlns="http://schemas.openxmlformats.org/spreadsheetml/2006/main" count="64" uniqueCount="31">
  <si>
    <t>Měsíc</t>
  </si>
  <si>
    <t xml:space="preserve">Rok </t>
  </si>
  <si>
    <t>Den týdne</t>
  </si>
  <si>
    <t>Poznámky</t>
  </si>
  <si>
    <t>ID</t>
  </si>
  <si>
    <t>Odpracováno</t>
  </si>
  <si>
    <t>Datum</t>
  </si>
  <si>
    <t>Příchod</t>
  </si>
  <si>
    <t>Odchod</t>
  </si>
  <si>
    <t>Kalendář - podmíněný formát</t>
  </si>
  <si>
    <t>Den obnovy samostatného českého státu</t>
  </si>
  <si>
    <t>Velký pátek</t>
  </si>
  <si>
    <t>Velikonoční pondělí</t>
  </si>
  <si>
    <t>Svátek práce</t>
  </si>
  <si>
    <t>Den vítězství</t>
  </si>
  <si>
    <t xml:space="preserve">Den slovanských věrozvěstů Cyrila a Metoděje </t>
  </si>
  <si>
    <t>Den upálení mistra Jana Husa</t>
  </si>
  <si>
    <t>Den české státnosti</t>
  </si>
  <si>
    <t>Den vzniku samostatného československého státu</t>
  </si>
  <si>
    <t xml:space="preserve">Den boje za svobodu a demokracii </t>
  </si>
  <si>
    <t>Štědrý den</t>
  </si>
  <si>
    <t>1. svátek vánoční</t>
  </si>
  <si>
    <t>2. svátek vánoční</t>
  </si>
  <si>
    <t>Zadejte rok:</t>
  </si>
  <si>
    <t>&lt;&lt;&lt; můžete změnit</t>
  </si>
  <si>
    <t>Svátek</t>
  </si>
  <si>
    <t>Popis</t>
  </si>
  <si>
    <t>Funkce vzorcem</t>
  </si>
  <si>
    <t>Velikonoční pondělí výpočet 2</t>
  </si>
  <si>
    <t>Dynamické podbarvení víkendových dnů</t>
  </si>
  <si>
    <t>Statní svátky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</si>
</sst>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\-\ dd/mm/yyyy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ourier New"/>
      <family val="3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left" indent="1"/>
    </xf>
    <xf numFmtId="0" fontId="1" fillId="2" borderId="1" xfId="0" applyFont="1" applyFill="1" applyBorder="1" applyAlignment="1">
      <alignment horizontal="left" vertical="center" indent="1"/>
    </xf>
    <xf numFmtId="14" fontId="0" fillId="0" borderId="1" xfId="0" applyNumberFormat="1" applyBorder="1"/>
    <xf numFmtId="20" fontId="0" fillId="0" borderId="1" xfId="0" applyNumberFormat="1" applyBorder="1"/>
    <xf numFmtId="0" fontId="1" fillId="3" borderId="0" xfId="0" applyFont="1" applyFill="1" applyAlignment="1">
      <alignment horizontal="left" indent="1"/>
    </xf>
    <xf numFmtId="0" fontId="3" fillId="0" borderId="0" xfId="1"/>
    <xf numFmtId="0" fontId="4" fillId="0" borderId="0" xfId="1" applyFont="1"/>
    <xf numFmtId="164" fontId="3" fillId="0" borderId="1" xfId="1" applyNumberFormat="1" applyBorder="1"/>
    <xf numFmtId="0" fontId="4" fillId="2" borderId="2" xfId="1" applyFont="1" applyFill="1" applyBorder="1"/>
    <xf numFmtId="0" fontId="4" fillId="5" borderId="3" xfId="1" applyFont="1" applyFill="1" applyBorder="1" applyAlignment="1">
      <alignment horizontal="center"/>
    </xf>
    <xf numFmtId="0" fontId="4" fillId="2" borderId="1" xfId="1" applyFont="1" applyFill="1" applyBorder="1"/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left"/>
    </xf>
    <xf numFmtId="0" fontId="2" fillId="0" borderId="1" xfId="1" applyFont="1" applyBorder="1" applyAlignment="1">
      <alignment vertical="center"/>
    </xf>
    <xf numFmtId="0" fontId="5" fillId="0" borderId="1" xfId="1" applyFont="1" applyBorder="1"/>
    <xf numFmtId="164" fontId="4" fillId="0" borderId="1" xfId="1" applyNumberFormat="1" applyFont="1" applyBorder="1"/>
    <xf numFmtId="0" fontId="5" fillId="0" borderId="1" xfId="1" applyFont="1" applyBorder="1" applyAlignment="1">
      <alignment wrapText="1"/>
    </xf>
    <xf numFmtId="0" fontId="4" fillId="5" borderId="3" xfId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" fillId="4" borderId="1" xfId="0" applyFont="1" applyFill="1" applyBorder="1" applyAlignment="1">
      <alignment horizontal="center"/>
    </xf>
  </cellXfs>
  <cellStyles count="2">
    <cellStyle name="Normální" xfId="0" builtinId="0"/>
    <cellStyle name="Normální 2" xfId="1" xr:uid="{9819DAB9-1983-4ED4-9911-9BC5EC326AFE}"/>
  </cellStyles>
  <dxfs count="4">
    <dxf>
      <fill>
        <patternFill>
          <bgColor rgb="FF92D050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==%20Knihy\_%20GRADA%20=\DAtum\Funkce%20pro%20datum%20a%20&#269;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vod"/>
      <sheetName val="Teorie"/>
      <sheetName val="Převody"/>
      <sheetName val="Svátky"/>
      <sheetName val="Kdy probíhal projekt"/>
      <sheetName val="Jak dlouho trvalo"/>
      <sheetName val="Počet dnů"/>
      <sheetName val="Počet dnů mezi"/>
      <sheetName val="Pracovní dny"/>
      <sheetName val="Pořadové číslo"/>
      <sheetName val="Čas ze mzd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H3">
            <v>43831</v>
          </cell>
        </row>
        <row r="4">
          <cell r="H4">
            <v>43931</v>
          </cell>
        </row>
        <row r="5">
          <cell r="H5">
            <v>43934</v>
          </cell>
        </row>
        <row r="6">
          <cell r="H6">
            <v>43952</v>
          </cell>
        </row>
        <row r="7">
          <cell r="H7">
            <v>43959</v>
          </cell>
        </row>
        <row r="8">
          <cell r="H8">
            <v>44017</v>
          </cell>
        </row>
        <row r="9">
          <cell r="H9">
            <v>44018</v>
          </cell>
        </row>
        <row r="10">
          <cell r="H10">
            <v>44102</v>
          </cell>
        </row>
        <row r="11">
          <cell r="H11">
            <v>44132</v>
          </cell>
        </row>
        <row r="12">
          <cell r="H12">
            <v>44152</v>
          </cell>
        </row>
        <row r="13">
          <cell r="H13">
            <v>44189</v>
          </cell>
        </row>
        <row r="14">
          <cell r="H14">
            <v>44190</v>
          </cell>
        </row>
        <row r="15">
          <cell r="H15">
            <v>44191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1F1D3-5A5E-4B3C-A1BD-5B5C1C88D915}">
  <dimension ref="B2:H41"/>
  <sheetViews>
    <sheetView tabSelected="1" zoomScale="120" zoomScaleNormal="120" workbookViewId="0">
      <selection activeCell="B4" sqref="B4"/>
    </sheetView>
  </sheetViews>
  <sheetFormatPr defaultRowHeight="15" x14ac:dyDescent="0.25"/>
  <cols>
    <col min="2" max="2" width="4.5703125" customWidth="1"/>
    <col min="3" max="3" width="11.140625" customWidth="1"/>
    <col min="4" max="4" width="12.28515625" customWidth="1"/>
    <col min="5" max="5" width="13" customWidth="1"/>
    <col min="6" max="7" width="14.85546875" customWidth="1"/>
    <col min="8" max="8" width="37.5703125" customWidth="1"/>
  </cols>
  <sheetData>
    <row r="2" spans="2:8" x14ac:dyDescent="0.25">
      <c r="B2" s="21" t="s">
        <v>9</v>
      </c>
      <c r="C2" s="21"/>
      <c r="D2" s="21"/>
      <c r="E2" s="21"/>
      <c r="F2" s="21"/>
      <c r="G2" s="21"/>
      <c r="H2" s="21"/>
    </row>
    <row r="4" spans="2:8" x14ac:dyDescent="0.25">
      <c r="B4" s="6" t="s">
        <v>29</v>
      </c>
      <c r="C4" s="6"/>
      <c r="D4" s="6"/>
      <c r="E4" s="6"/>
      <c r="F4" s="6"/>
      <c r="G4" s="6"/>
      <c r="H4" s="6"/>
    </row>
    <row r="6" spans="2:8" x14ac:dyDescent="0.25">
      <c r="D6" s="2" t="s">
        <v>1</v>
      </c>
      <c r="E6" s="1">
        <v>2022</v>
      </c>
    </row>
    <row r="7" spans="2:8" x14ac:dyDescent="0.25">
      <c r="D7" s="2" t="s">
        <v>0</v>
      </c>
      <c r="E7" s="1">
        <v>3</v>
      </c>
    </row>
    <row r="10" spans="2:8" ht="19.5" customHeight="1" x14ac:dyDescent="0.25">
      <c r="B10" s="3" t="s">
        <v>4</v>
      </c>
      <c r="C10" s="3" t="s">
        <v>2</v>
      </c>
      <c r="D10" s="3" t="s">
        <v>6</v>
      </c>
      <c r="E10" s="3" t="s">
        <v>7</v>
      </c>
      <c r="F10" s="3" t="s">
        <v>8</v>
      </c>
      <c r="G10" s="3" t="s">
        <v>5</v>
      </c>
      <c r="H10" s="3" t="s">
        <v>3</v>
      </c>
    </row>
    <row r="11" spans="2:8" x14ac:dyDescent="0.25">
      <c r="B11" s="1">
        <v>1</v>
      </c>
      <c r="C11" s="1">
        <f>WEEKDAY(D11,2)</f>
        <v>2</v>
      </c>
      <c r="D11" s="4">
        <f>DATE($E$6,$E$7,B11)</f>
        <v>44621</v>
      </c>
      <c r="E11" s="5"/>
      <c r="F11" s="5"/>
      <c r="G11" s="5">
        <f>1-(E11-F11)</f>
        <v>1</v>
      </c>
      <c r="H11" s="1"/>
    </row>
    <row r="12" spans="2:8" x14ac:dyDescent="0.25">
      <c r="B12" s="1">
        <v>2</v>
      </c>
      <c r="C12" s="1">
        <f t="shared" ref="C12:C41" si="0">WEEKDAY(D12,2)</f>
        <v>3</v>
      </c>
      <c r="D12" s="4">
        <f t="shared" ref="D12:D41" si="1">DATE($E$6,$E$7,B12)</f>
        <v>44622</v>
      </c>
      <c r="E12" s="1"/>
      <c r="F12" s="1"/>
      <c r="G12" s="5">
        <f t="shared" ref="G12:G41" si="2">1-(E12-F12)</f>
        <v>1</v>
      </c>
      <c r="H12" s="1"/>
    </row>
    <row r="13" spans="2:8" x14ac:dyDescent="0.25">
      <c r="B13" s="1">
        <v>3</v>
      </c>
      <c r="C13" s="1">
        <f t="shared" si="0"/>
        <v>4</v>
      </c>
      <c r="D13" s="4">
        <f t="shared" si="1"/>
        <v>44623</v>
      </c>
      <c r="E13" s="1"/>
      <c r="F13" s="1"/>
      <c r="G13" s="5">
        <f t="shared" si="2"/>
        <v>1</v>
      </c>
      <c r="H13" s="1"/>
    </row>
    <row r="14" spans="2:8" x14ac:dyDescent="0.25">
      <c r="B14" s="1">
        <v>4</v>
      </c>
      <c r="C14" s="1">
        <f t="shared" si="0"/>
        <v>5</v>
      </c>
      <c r="D14" s="4">
        <f t="shared" si="1"/>
        <v>44624</v>
      </c>
      <c r="E14" s="1"/>
      <c r="F14" s="1"/>
      <c r="G14" s="5">
        <f t="shared" si="2"/>
        <v>1</v>
      </c>
      <c r="H14" s="1"/>
    </row>
    <row r="15" spans="2:8" x14ac:dyDescent="0.25">
      <c r="B15" s="1">
        <v>5</v>
      </c>
      <c r="C15" s="1">
        <f t="shared" si="0"/>
        <v>6</v>
      </c>
      <c r="D15" s="4">
        <f t="shared" si="1"/>
        <v>44625</v>
      </c>
      <c r="E15" s="1"/>
      <c r="F15" s="1"/>
      <c r="G15" s="5">
        <f t="shared" si="2"/>
        <v>1</v>
      </c>
      <c r="H15" s="1"/>
    </row>
    <row r="16" spans="2:8" x14ac:dyDescent="0.25">
      <c r="B16" s="1">
        <v>6</v>
      </c>
      <c r="C16" s="1">
        <f t="shared" si="0"/>
        <v>7</v>
      </c>
      <c r="D16" s="4">
        <f t="shared" si="1"/>
        <v>44626</v>
      </c>
      <c r="E16" s="1"/>
      <c r="F16" s="1"/>
      <c r="G16" s="5">
        <f t="shared" si="2"/>
        <v>1</v>
      </c>
      <c r="H16" s="1"/>
    </row>
    <row r="17" spans="2:8" x14ac:dyDescent="0.25">
      <c r="B17" s="1">
        <v>7</v>
      </c>
      <c r="C17" s="1">
        <f t="shared" si="0"/>
        <v>1</v>
      </c>
      <c r="D17" s="4">
        <f t="shared" si="1"/>
        <v>44627</v>
      </c>
      <c r="E17" s="1"/>
      <c r="F17" s="1"/>
      <c r="G17" s="5">
        <f t="shared" si="2"/>
        <v>1</v>
      </c>
      <c r="H17" s="1"/>
    </row>
    <row r="18" spans="2:8" x14ac:dyDescent="0.25">
      <c r="B18" s="1">
        <v>8</v>
      </c>
      <c r="C18" s="1">
        <f t="shared" si="0"/>
        <v>2</v>
      </c>
      <c r="D18" s="4">
        <f t="shared" si="1"/>
        <v>44628</v>
      </c>
      <c r="E18" s="1"/>
      <c r="F18" s="1"/>
      <c r="G18" s="5">
        <f t="shared" si="2"/>
        <v>1</v>
      </c>
      <c r="H18" s="1"/>
    </row>
    <row r="19" spans="2:8" x14ac:dyDescent="0.25">
      <c r="B19" s="1">
        <v>9</v>
      </c>
      <c r="C19" s="1">
        <f t="shared" si="0"/>
        <v>3</v>
      </c>
      <c r="D19" s="4">
        <f t="shared" si="1"/>
        <v>44629</v>
      </c>
      <c r="E19" s="1"/>
      <c r="F19" s="1"/>
      <c r="G19" s="5">
        <f t="shared" si="2"/>
        <v>1</v>
      </c>
      <c r="H19" s="1"/>
    </row>
    <row r="20" spans="2:8" x14ac:dyDescent="0.25">
      <c r="B20" s="1">
        <v>10</v>
      </c>
      <c r="C20" s="1">
        <f t="shared" si="0"/>
        <v>4</v>
      </c>
      <c r="D20" s="4">
        <f t="shared" si="1"/>
        <v>44630</v>
      </c>
      <c r="E20" s="1"/>
      <c r="F20" s="1"/>
      <c r="G20" s="5">
        <f t="shared" si="2"/>
        <v>1</v>
      </c>
      <c r="H20" s="1"/>
    </row>
    <row r="21" spans="2:8" x14ac:dyDescent="0.25">
      <c r="B21" s="1">
        <v>11</v>
      </c>
      <c r="C21" s="1">
        <f t="shared" si="0"/>
        <v>5</v>
      </c>
      <c r="D21" s="4">
        <f t="shared" si="1"/>
        <v>44631</v>
      </c>
      <c r="E21" s="1"/>
      <c r="F21" s="1"/>
      <c r="G21" s="5">
        <f t="shared" si="2"/>
        <v>1</v>
      </c>
      <c r="H21" s="1"/>
    </row>
    <row r="22" spans="2:8" x14ac:dyDescent="0.25">
      <c r="B22" s="1">
        <v>12</v>
      </c>
      <c r="C22" s="1">
        <f t="shared" si="0"/>
        <v>6</v>
      </c>
      <c r="D22" s="4">
        <f t="shared" si="1"/>
        <v>44632</v>
      </c>
      <c r="E22" s="1"/>
      <c r="F22" s="1"/>
      <c r="G22" s="5">
        <f t="shared" si="2"/>
        <v>1</v>
      </c>
      <c r="H22" s="1"/>
    </row>
    <row r="23" spans="2:8" x14ac:dyDescent="0.25">
      <c r="B23" s="1">
        <v>13</v>
      </c>
      <c r="C23" s="1">
        <f t="shared" si="0"/>
        <v>7</v>
      </c>
      <c r="D23" s="4">
        <f t="shared" si="1"/>
        <v>44633</v>
      </c>
      <c r="E23" s="1"/>
      <c r="F23" s="1"/>
      <c r="G23" s="5">
        <f t="shared" si="2"/>
        <v>1</v>
      </c>
      <c r="H23" s="1"/>
    </row>
    <row r="24" spans="2:8" x14ac:dyDescent="0.25">
      <c r="B24" s="1">
        <v>14</v>
      </c>
      <c r="C24" s="1">
        <f t="shared" si="0"/>
        <v>1</v>
      </c>
      <c r="D24" s="4">
        <f t="shared" si="1"/>
        <v>44634</v>
      </c>
      <c r="E24" s="1"/>
      <c r="F24" s="1"/>
      <c r="G24" s="5">
        <f t="shared" si="2"/>
        <v>1</v>
      </c>
      <c r="H24" s="1"/>
    </row>
    <row r="25" spans="2:8" x14ac:dyDescent="0.25">
      <c r="B25" s="1">
        <v>15</v>
      </c>
      <c r="C25" s="1">
        <f t="shared" si="0"/>
        <v>2</v>
      </c>
      <c r="D25" s="4">
        <f t="shared" si="1"/>
        <v>44635</v>
      </c>
      <c r="E25" s="1"/>
      <c r="F25" s="1"/>
      <c r="G25" s="5">
        <f t="shared" si="2"/>
        <v>1</v>
      </c>
      <c r="H25" s="1"/>
    </row>
    <row r="26" spans="2:8" x14ac:dyDescent="0.25">
      <c r="B26" s="1">
        <v>16</v>
      </c>
      <c r="C26" s="1">
        <f t="shared" si="0"/>
        <v>3</v>
      </c>
      <c r="D26" s="4">
        <f t="shared" si="1"/>
        <v>44636</v>
      </c>
      <c r="E26" s="1"/>
      <c r="F26" s="1"/>
      <c r="G26" s="5">
        <f t="shared" si="2"/>
        <v>1</v>
      </c>
      <c r="H26" s="1"/>
    </row>
    <row r="27" spans="2:8" x14ac:dyDescent="0.25">
      <c r="B27" s="1">
        <v>17</v>
      </c>
      <c r="C27" s="1">
        <f t="shared" si="0"/>
        <v>4</v>
      </c>
      <c r="D27" s="4">
        <f t="shared" si="1"/>
        <v>44637</v>
      </c>
      <c r="E27" s="1"/>
      <c r="F27" s="1"/>
      <c r="G27" s="5">
        <f t="shared" si="2"/>
        <v>1</v>
      </c>
      <c r="H27" s="1"/>
    </row>
    <row r="28" spans="2:8" x14ac:dyDescent="0.25">
      <c r="B28" s="1">
        <v>18</v>
      </c>
      <c r="C28" s="1">
        <f t="shared" si="0"/>
        <v>5</v>
      </c>
      <c r="D28" s="4">
        <f t="shared" si="1"/>
        <v>44638</v>
      </c>
      <c r="E28" s="1"/>
      <c r="F28" s="1"/>
      <c r="G28" s="5">
        <f t="shared" si="2"/>
        <v>1</v>
      </c>
      <c r="H28" s="1"/>
    </row>
    <row r="29" spans="2:8" x14ac:dyDescent="0.25">
      <c r="B29" s="1">
        <v>19</v>
      </c>
      <c r="C29" s="1">
        <f t="shared" si="0"/>
        <v>6</v>
      </c>
      <c r="D29" s="4">
        <f t="shared" si="1"/>
        <v>44639</v>
      </c>
      <c r="E29" s="1"/>
      <c r="F29" s="1"/>
      <c r="G29" s="5">
        <f t="shared" si="2"/>
        <v>1</v>
      </c>
      <c r="H29" s="1"/>
    </row>
    <row r="30" spans="2:8" x14ac:dyDescent="0.25">
      <c r="B30" s="1">
        <v>20</v>
      </c>
      <c r="C30" s="1">
        <f t="shared" si="0"/>
        <v>7</v>
      </c>
      <c r="D30" s="4">
        <f t="shared" si="1"/>
        <v>44640</v>
      </c>
      <c r="E30" s="1"/>
      <c r="F30" s="1"/>
      <c r="G30" s="5">
        <f t="shared" si="2"/>
        <v>1</v>
      </c>
      <c r="H30" s="1"/>
    </row>
    <row r="31" spans="2:8" x14ac:dyDescent="0.25">
      <c r="B31" s="1">
        <v>21</v>
      </c>
      <c r="C31" s="1">
        <f t="shared" si="0"/>
        <v>1</v>
      </c>
      <c r="D31" s="4">
        <f t="shared" si="1"/>
        <v>44641</v>
      </c>
      <c r="E31" s="1"/>
      <c r="F31" s="1"/>
      <c r="G31" s="5">
        <f t="shared" si="2"/>
        <v>1</v>
      </c>
      <c r="H31" s="1"/>
    </row>
    <row r="32" spans="2:8" x14ac:dyDescent="0.25">
      <c r="B32" s="1">
        <v>22</v>
      </c>
      <c r="C32" s="1">
        <f t="shared" si="0"/>
        <v>2</v>
      </c>
      <c r="D32" s="4">
        <f t="shared" si="1"/>
        <v>44642</v>
      </c>
      <c r="E32" s="1"/>
      <c r="F32" s="1"/>
      <c r="G32" s="5">
        <f t="shared" si="2"/>
        <v>1</v>
      </c>
      <c r="H32" s="1"/>
    </row>
    <row r="33" spans="2:8" x14ac:dyDescent="0.25">
      <c r="B33" s="1">
        <v>23</v>
      </c>
      <c r="C33" s="1">
        <f t="shared" si="0"/>
        <v>3</v>
      </c>
      <c r="D33" s="4">
        <f t="shared" si="1"/>
        <v>44643</v>
      </c>
      <c r="E33" s="1"/>
      <c r="F33" s="1"/>
      <c r="G33" s="5">
        <f t="shared" si="2"/>
        <v>1</v>
      </c>
      <c r="H33" s="1"/>
    </row>
    <row r="34" spans="2:8" x14ac:dyDescent="0.25">
      <c r="B34" s="1">
        <v>24</v>
      </c>
      <c r="C34" s="1">
        <f t="shared" si="0"/>
        <v>4</v>
      </c>
      <c r="D34" s="4">
        <f t="shared" si="1"/>
        <v>44644</v>
      </c>
      <c r="E34" s="1"/>
      <c r="F34" s="1"/>
      <c r="G34" s="5">
        <f t="shared" si="2"/>
        <v>1</v>
      </c>
      <c r="H34" s="1"/>
    </row>
    <row r="35" spans="2:8" x14ac:dyDescent="0.25">
      <c r="B35" s="1">
        <v>25</v>
      </c>
      <c r="C35" s="1">
        <f t="shared" si="0"/>
        <v>5</v>
      </c>
      <c r="D35" s="4">
        <f t="shared" si="1"/>
        <v>44645</v>
      </c>
      <c r="E35" s="1"/>
      <c r="F35" s="1"/>
      <c r="G35" s="5">
        <f t="shared" si="2"/>
        <v>1</v>
      </c>
      <c r="H35" s="1"/>
    </row>
    <row r="36" spans="2:8" x14ac:dyDescent="0.25">
      <c r="B36" s="1">
        <v>26</v>
      </c>
      <c r="C36" s="1">
        <f t="shared" si="0"/>
        <v>6</v>
      </c>
      <c r="D36" s="4">
        <f t="shared" si="1"/>
        <v>44646</v>
      </c>
      <c r="E36" s="1"/>
      <c r="F36" s="1"/>
      <c r="G36" s="5">
        <f t="shared" si="2"/>
        <v>1</v>
      </c>
      <c r="H36" s="1"/>
    </row>
    <row r="37" spans="2:8" x14ac:dyDescent="0.25">
      <c r="B37" s="1">
        <v>27</v>
      </c>
      <c r="C37" s="1">
        <f t="shared" si="0"/>
        <v>7</v>
      </c>
      <c r="D37" s="4">
        <f t="shared" si="1"/>
        <v>44647</v>
      </c>
      <c r="E37" s="1"/>
      <c r="F37" s="1"/>
      <c r="G37" s="5">
        <f t="shared" si="2"/>
        <v>1</v>
      </c>
      <c r="H37" s="1"/>
    </row>
    <row r="38" spans="2:8" x14ac:dyDescent="0.25">
      <c r="B38" s="1">
        <v>28</v>
      </c>
      <c r="C38" s="1">
        <f t="shared" si="0"/>
        <v>1</v>
      </c>
      <c r="D38" s="4">
        <f t="shared" si="1"/>
        <v>44648</v>
      </c>
      <c r="E38" s="1"/>
      <c r="F38" s="1"/>
      <c r="G38" s="5">
        <f t="shared" si="2"/>
        <v>1</v>
      </c>
      <c r="H38" s="1"/>
    </row>
    <row r="39" spans="2:8" x14ac:dyDescent="0.25">
      <c r="B39" s="1">
        <v>29</v>
      </c>
      <c r="C39" s="1">
        <f t="shared" si="0"/>
        <v>2</v>
      </c>
      <c r="D39" s="4">
        <f t="shared" si="1"/>
        <v>44649</v>
      </c>
      <c r="E39" s="1"/>
      <c r="F39" s="1"/>
      <c r="G39" s="5">
        <f t="shared" si="2"/>
        <v>1</v>
      </c>
      <c r="H39" s="1"/>
    </row>
    <row r="40" spans="2:8" x14ac:dyDescent="0.25">
      <c r="B40" s="1">
        <v>30</v>
      </c>
      <c r="C40" s="1">
        <f t="shared" si="0"/>
        <v>3</v>
      </c>
      <c r="D40" s="4">
        <f t="shared" si="1"/>
        <v>44650</v>
      </c>
      <c r="E40" s="1"/>
      <c r="F40" s="1"/>
      <c r="G40" s="5">
        <f t="shared" si="2"/>
        <v>1</v>
      </c>
      <c r="H40" s="1"/>
    </row>
    <row r="41" spans="2:8" x14ac:dyDescent="0.25">
      <c r="B41" s="1">
        <v>31</v>
      </c>
      <c r="C41" s="1">
        <f t="shared" si="0"/>
        <v>4</v>
      </c>
      <c r="D41" s="4">
        <f t="shared" si="1"/>
        <v>44651</v>
      </c>
      <c r="E41" s="1"/>
      <c r="F41" s="1"/>
      <c r="G41" s="5">
        <f t="shared" si="2"/>
        <v>1</v>
      </c>
      <c r="H41" s="1"/>
    </row>
  </sheetData>
  <mergeCells count="1">
    <mergeCell ref="B2:H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7182-781F-43B5-AA70-3891C91577ED}">
  <dimension ref="B2:H41"/>
  <sheetViews>
    <sheetView zoomScale="120" zoomScaleNormal="120" workbookViewId="0">
      <selection activeCell="E8" sqref="E8"/>
    </sheetView>
  </sheetViews>
  <sheetFormatPr defaultRowHeight="15" x14ac:dyDescent="0.25"/>
  <cols>
    <col min="1" max="1" width="5.28515625" customWidth="1"/>
    <col min="2" max="2" width="4.5703125" customWidth="1"/>
    <col min="3" max="3" width="11.85546875" customWidth="1"/>
    <col min="4" max="4" width="12.28515625" customWidth="1"/>
    <col min="5" max="5" width="13" customWidth="1"/>
    <col min="6" max="7" width="14.85546875" customWidth="1"/>
    <col min="8" max="8" width="37.5703125" customWidth="1"/>
  </cols>
  <sheetData>
    <row r="2" spans="2:8" x14ac:dyDescent="0.25">
      <c r="B2" s="21" t="s">
        <v>9</v>
      </c>
      <c r="C2" s="21"/>
      <c r="D2" s="21"/>
      <c r="E2" s="21"/>
      <c r="F2" s="21"/>
      <c r="G2" s="21"/>
      <c r="H2" s="21"/>
    </row>
    <row r="4" spans="2:8" x14ac:dyDescent="0.25">
      <c r="B4" s="6" t="s">
        <v>29</v>
      </c>
      <c r="C4" s="6"/>
      <c r="D4" s="6"/>
      <c r="E4" s="6"/>
      <c r="F4" s="6"/>
      <c r="G4" s="6"/>
      <c r="H4" s="6"/>
    </row>
    <row r="6" spans="2:8" x14ac:dyDescent="0.25">
      <c r="D6" s="2" t="s">
        <v>1</v>
      </c>
      <c r="E6" s="1">
        <v>2022</v>
      </c>
    </row>
    <row r="7" spans="2:8" x14ac:dyDescent="0.25">
      <c r="D7" s="2" t="s">
        <v>0</v>
      </c>
      <c r="E7" s="1">
        <v>6</v>
      </c>
    </row>
    <row r="10" spans="2:8" ht="19.5" customHeight="1" x14ac:dyDescent="0.25">
      <c r="B10" s="3" t="s">
        <v>4</v>
      </c>
      <c r="C10" s="3" t="s">
        <v>2</v>
      </c>
      <c r="D10" s="3" t="s">
        <v>6</v>
      </c>
      <c r="E10" s="3" t="s">
        <v>7</v>
      </c>
      <c r="F10" s="3" t="s">
        <v>8</v>
      </c>
      <c r="G10" s="3" t="s">
        <v>5</v>
      </c>
      <c r="H10" s="3" t="s">
        <v>3</v>
      </c>
    </row>
    <row r="11" spans="2:8" x14ac:dyDescent="0.25">
      <c r="B11" s="1">
        <v>1</v>
      </c>
      <c r="C11" s="1">
        <f>WEEKDAY(D11,2)</f>
        <v>3</v>
      </c>
      <c r="D11" s="4">
        <f>DATE($E$6,$E$7,B11)</f>
        <v>44713</v>
      </c>
      <c r="E11" s="5"/>
      <c r="F11" s="5"/>
      <c r="G11" s="5">
        <f>1-(E11-F11)</f>
        <v>1</v>
      </c>
      <c r="H11" s="1"/>
    </row>
    <row r="12" spans="2:8" x14ac:dyDescent="0.25">
      <c r="B12" s="1">
        <v>2</v>
      </c>
      <c r="C12" s="1">
        <f t="shared" ref="C12:C41" si="0">WEEKDAY(D12,2)</f>
        <v>4</v>
      </c>
      <c r="D12" s="4">
        <f t="shared" ref="D12:D41" si="1">DATE($E$6,$E$7,B12)</f>
        <v>44714</v>
      </c>
      <c r="E12" s="1"/>
      <c r="F12" s="1"/>
      <c r="G12" s="5">
        <f t="shared" ref="G12:G41" si="2">1-(E12-F12)</f>
        <v>1</v>
      </c>
      <c r="H12" s="1"/>
    </row>
    <row r="13" spans="2:8" x14ac:dyDescent="0.25">
      <c r="B13" s="1">
        <v>3</v>
      </c>
      <c r="C13" s="1">
        <f t="shared" si="0"/>
        <v>5</v>
      </c>
      <c r="D13" s="4">
        <f t="shared" si="1"/>
        <v>44715</v>
      </c>
      <c r="E13" s="1"/>
      <c r="F13" s="1"/>
      <c r="G13" s="5">
        <f t="shared" si="2"/>
        <v>1</v>
      </c>
      <c r="H13" s="1"/>
    </row>
    <row r="14" spans="2:8" x14ac:dyDescent="0.25">
      <c r="B14" s="1">
        <v>4</v>
      </c>
      <c r="C14" s="1">
        <f t="shared" si="0"/>
        <v>6</v>
      </c>
      <c r="D14" s="4">
        <f t="shared" si="1"/>
        <v>44716</v>
      </c>
      <c r="E14" s="1"/>
      <c r="F14" s="1"/>
      <c r="G14" s="5">
        <f t="shared" si="2"/>
        <v>1</v>
      </c>
      <c r="H14" s="1"/>
    </row>
    <row r="15" spans="2:8" x14ac:dyDescent="0.25">
      <c r="B15" s="1">
        <v>5</v>
      </c>
      <c r="C15" s="1">
        <f t="shared" si="0"/>
        <v>7</v>
      </c>
      <c r="D15" s="4">
        <f t="shared" si="1"/>
        <v>44717</v>
      </c>
      <c r="E15" s="1"/>
      <c r="F15" s="1"/>
      <c r="G15" s="5">
        <f t="shared" si="2"/>
        <v>1</v>
      </c>
      <c r="H15" s="1"/>
    </row>
    <row r="16" spans="2:8" x14ac:dyDescent="0.25">
      <c r="B16" s="1">
        <v>6</v>
      </c>
      <c r="C16" s="1">
        <f t="shared" si="0"/>
        <v>1</v>
      </c>
      <c r="D16" s="4">
        <f t="shared" si="1"/>
        <v>44718</v>
      </c>
      <c r="E16" s="1"/>
      <c r="F16" s="1"/>
      <c r="G16" s="5">
        <f t="shared" si="2"/>
        <v>1</v>
      </c>
      <c r="H16" s="1"/>
    </row>
    <row r="17" spans="2:8" x14ac:dyDescent="0.25">
      <c r="B17" s="1">
        <v>7</v>
      </c>
      <c r="C17" s="1">
        <f t="shared" si="0"/>
        <v>2</v>
      </c>
      <c r="D17" s="4">
        <f t="shared" si="1"/>
        <v>44719</v>
      </c>
      <c r="E17" s="1"/>
      <c r="F17" s="1"/>
      <c r="G17" s="5">
        <f t="shared" si="2"/>
        <v>1</v>
      </c>
      <c r="H17" s="1"/>
    </row>
    <row r="18" spans="2:8" x14ac:dyDescent="0.25">
      <c r="B18" s="1">
        <v>8</v>
      </c>
      <c r="C18" s="1">
        <f t="shared" si="0"/>
        <v>3</v>
      </c>
      <c r="D18" s="4">
        <f t="shared" si="1"/>
        <v>44720</v>
      </c>
      <c r="E18" s="1"/>
      <c r="F18" s="1"/>
      <c r="G18" s="5">
        <f t="shared" si="2"/>
        <v>1</v>
      </c>
      <c r="H18" s="1"/>
    </row>
    <row r="19" spans="2:8" x14ac:dyDescent="0.25">
      <c r="B19" s="1">
        <v>9</v>
      </c>
      <c r="C19" s="1">
        <f t="shared" si="0"/>
        <v>4</v>
      </c>
      <c r="D19" s="4">
        <f t="shared" si="1"/>
        <v>44721</v>
      </c>
      <c r="E19" s="1"/>
      <c r="F19" s="1"/>
      <c r="G19" s="5">
        <f t="shared" si="2"/>
        <v>1</v>
      </c>
      <c r="H19" s="1"/>
    </row>
    <row r="20" spans="2:8" x14ac:dyDescent="0.25">
      <c r="B20" s="1">
        <v>10</v>
      </c>
      <c r="C20" s="1">
        <f t="shared" si="0"/>
        <v>5</v>
      </c>
      <c r="D20" s="4">
        <f t="shared" si="1"/>
        <v>44722</v>
      </c>
      <c r="E20" s="1"/>
      <c r="F20" s="1"/>
      <c r="G20" s="5">
        <f t="shared" si="2"/>
        <v>1</v>
      </c>
      <c r="H20" s="1"/>
    </row>
    <row r="21" spans="2:8" x14ac:dyDescent="0.25">
      <c r="B21" s="1">
        <v>11</v>
      </c>
      <c r="C21" s="1">
        <f t="shared" si="0"/>
        <v>6</v>
      </c>
      <c r="D21" s="4">
        <f t="shared" si="1"/>
        <v>44723</v>
      </c>
      <c r="E21" s="1"/>
      <c r="F21" s="1"/>
      <c r="G21" s="5">
        <f t="shared" si="2"/>
        <v>1</v>
      </c>
      <c r="H21" s="1"/>
    </row>
    <row r="22" spans="2:8" x14ac:dyDescent="0.25">
      <c r="B22" s="1">
        <v>12</v>
      </c>
      <c r="C22" s="1">
        <f t="shared" si="0"/>
        <v>7</v>
      </c>
      <c r="D22" s="4">
        <f t="shared" si="1"/>
        <v>44724</v>
      </c>
      <c r="E22" s="1"/>
      <c r="F22" s="1"/>
      <c r="G22" s="5">
        <f t="shared" si="2"/>
        <v>1</v>
      </c>
      <c r="H22" s="1"/>
    </row>
    <row r="23" spans="2:8" x14ac:dyDescent="0.25">
      <c r="B23" s="1">
        <v>13</v>
      </c>
      <c r="C23" s="1">
        <f t="shared" si="0"/>
        <v>1</v>
      </c>
      <c r="D23" s="4">
        <f t="shared" si="1"/>
        <v>44725</v>
      </c>
      <c r="E23" s="1"/>
      <c r="F23" s="1"/>
      <c r="G23" s="5">
        <f t="shared" si="2"/>
        <v>1</v>
      </c>
      <c r="H23" s="1"/>
    </row>
    <row r="24" spans="2:8" x14ac:dyDescent="0.25">
      <c r="B24" s="1">
        <v>14</v>
      </c>
      <c r="C24" s="1">
        <f t="shared" si="0"/>
        <v>2</v>
      </c>
      <c r="D24" s="4">
        <f t="shared" si="1"/>
        <v>44726</v>
      </c>
      <c r="E24" s="1"/>
      <c r="F24" s="1"/>
      <c r="G24" s="5">
        <f t="shared" si="2"/>
        <v>1</v>
      </c>
      <c r="H24" s="1"/>
    </row>
    <row r="25" spans="2:8" x14ac:dyDescent="0.25">
      <c r="B25" s="1">
        <v>15</v>
      </c>
      <c r="C25" s="1">
        <f t="shared" si="0"/>
        <v>3</v>
      </c>
      <c r="D25" s="4">
        <f t="shared" si="1"/>
        <v>44727</v>
      </c>
      <c r="E25" s="1"/>
      <c r="F25" s="1"/>
      <c r="G25" s="5">
        <f t="shared" si="2"/>
        <v>1</v>
      </c>
      <c r="H25" s="1"/>
    </row>
    <row r="26" spans="2:8" x14ac:dyDescent="0.25">
      <c r="B26" s="1">
        <v>16</v>
      </c>
      <c r="C26" s="1">
        <f t="shared" si="0"/>
        <v>4</v>
      </c>
      <c r="D26" s="4">
        <f t="shared" si="1"/>
        <v>44728</v>
      </c>
      <c r="E26" s="1"/>
      <c r="F26" s="1"/>
      <c r="G26" s="5">
        <f t="shared" si="2"/>
        <v>1</v>
      </c>
      <c r="H26" s="1"/>
    </row>
    <row r="27" spans="2:8" x14ac:dyDescent="0.25">
      <c r="B27" s="1">
        <v>17</v>
      </c>
      <c r="C27" s="1">
        <f t="shared" si="0"/>
        <v>5</v>
      </c>
      <c r="D27" s="4">
        <f t="shared" si="1"/>
        <v>44729</v>
      </c>
      <c r="E27" s="1"/>
      <c r="F27" s="1"/>
      <c r="G27" s="5">
        <f t="shared" si="2"/>
        <v>1</v>
      </c>
      <c r="H27" s="1"/>
    </row>
    <row r="28" spans="2:8" x14ac:dyDescent="0.25">
      <c r="B28" s="1">
        <v>18</v>
      </c>
      <c r="C28" s="1">
        <f t="shared" si="0"/>
        <v>6</v>
      </c>
      <c r="D28" s="4">
        <f t="shared" si="1"/>
        <v>44730</v>
      </c>
      <c r="E28" s="1"/>
      <c r="F28" s="1"/>
      <c r="G28" s="5">
        <f t="shared" si="2"/>
        <v>1</v>
      </c>
      <c r="H28" s="1"/>
    </row>
    <row r="29" spans="2:8" x14ac:dyDescent="0.25">
      <c r="B29" s="1">
        <v>19</v>
      </c>
      <c r="C29" s="1">
        <f t="shared" si="0"/>
        <v>7</v>
      </c>
      <c r="D29" s="4">
        <f t="shared" si="1"/>
        <v>44731</v>
      </c>
      <c r="E29" s="1"/>
      <c r="F29" s="1"/>
      <c r="G29" s="5">
        <f t="shared" si="2"/>
        <v>1</v>
      </c>
      <c r="H29" s="1"/>
    </row>
    <row r="30" spans="2:8" x14ac:dyDescent="0.25">
      <c r="B30" s="1">
        <v>20</v>
      </c>
      <c r="C30" s="1">
        <f t="shared" si="0"/>
        <v>1</v>
      </c>
      <c r="D30" s="4">
        <f t="shared" si="1"/>
        <v>44732</v>
      </c>
      <c r="E30" s="1"/>
      <c r="F30" s="1"/>
      <c r="G30" s="5">
        <f t="shared" si="2"/>
        <v>1</v>
      </c>
      <c r="H30" s="1"/>
    </row>
    <row r="31" spans="2:8" x14ac:dyDescent="0.25">
      <c r="B31" s="1">
        <v>21</v>
      </c>
      <c r="C31" s="1">
        <f t="shared" si="0"/>
        <v>2</v>
      </c>
      <c r="D31" s="4">
        <f t="shared" si="1"/>
        <v>44733</v>
      </c>
      <c r="E31" s="1"/>
      <c r="F31" s="1"/>
      <c r="G31" s="5">
        <f t="shared" si="2"/>
        <v>1</v>
      </c>
      <c r="H31" s="1"/>
    </row>
    <row r="32" spans="2:8" x14ac:dyDescent="0.25">
      <c r="B32" s="1">
        <v>22</v>
      </c>
      <c r="C32" s="1">
        <f t="shared" si="0"/>
        <v>3</v>
      </c>
      <c r="D32" s="4">
        <f t="shared" si="1"/>
        <v>44734</v>
      </c>
      <c r="E32" s="1"/>
      <c r="F32" s="1"/>
      <c r="G32" s="5">
        <f t="shared" si="2"/>
        <v>1</v>
      </c>
      <c r="H32" s="1"/>
    </row>
    <row r="33" spans="2:8" x14ac:dyDescent="0.25">
      <c r="B33" s="1">
        <v>23</v>
      </c>
      <c r="C33" s="1">
        <f t="shared" si="0"/>
        <v>4</v>
      </c>
      <c r="D33" s="4">
        <f t="shared" si="1"/>
        <v>44735</v>
      </c>
      <c r="E33" s="1"/>
      <c r="F33" s="1"/>
      <c r="G33" s="5">
        <f t="shared" si="2"/>
        <v>1</v>
      </c>
      <c r="H33" s="1"/>
    </row>
    <row r="34" spans="2:8" x14ac:dyDescent="0.25">
      <c r="B34" s="1">
        <v>24</v>
      </c>
      <c r="C34" s="1">
        <f t="shared" si="0"/>
        <v>5</v>
      </c>
      <c r="D34" s="4">
        <f t="shared" si="1"/>
        <v>44736</v>
      </c>
      <c r="E34" s="1"/>
      <c r="F34" s="1"/>
      <c r="G34" s="5">
        <f t="shared" si="2"/>
        <v>1</v>
      </c>
      <c r="H34" s="1"/>
    </row>
    <row r="35" spans="2:8" x14ac:dyDescent="0.25">
      <c r="B35" s="1">
        <v>25</v>
      </c>
      <c r="C35" s="1">
        <f t="shared" si="0"/>
        <v>6</v>
      </c>
      <c r="D35" s="4">
        <f t="shared" si="1"/>
        <v>44737</v>
      </c>
      <c r="E35" s="1"/>
      <c r="F35" s="1"/>
      <c r="G35" s="5">
        <f t="shared" si="2"/>
        <v>1</v>
      </c>
      <c r="H35" s="1"/>
    </row>
    <row r="36" spans="2:8" x14ac:dyDescent="0.25">
      <c r="B36" s="1">
        <v>26</v>
      </c>
      <c r="C36" s="1">
        <f t="shared" si="0"/>
        <v>7</v>
      </c>
      <c r="D36" s="4">
        <f t="shared" si="1"/>
        <v>44738</v>
      </c>
      <c r="E36" s="1"/>
      <c r="F36" s="1"/>
      <c r="G36" s="5">
        <f t="shared" si="2"/>
        <v>1</v>
      </c>
      <c r="H36" s="1"/>
    </row>
    <row r="37" spans="2:8" x14ac:dyDescent="0.25">
      <c r="B37" s="1">
        <v>27</v>
      </c>
      <c r="C37" s="1">
        <f t="shared" si="0"/>
        <v>1</v>
      </c>
      <c r="D37" s="4">
        <f t="shared" si="1"/>
        <v>44739</v>
      </c>
      <c r="E37" s="1"/>
      <c r="F37" s="1"/>
      <c r="G37" s="5">
        <f t="shared" si="2"/>
        <v>1</v>
      </c>
      <c r="H37" s="1"/>
    </row>
    <row r="38" spans="2:8" x14ac:dyDescent="0.25">
      <c r="B38" s="1">
        <v>28</v>
      </c>
      <c r="C38" s="1">
        <f t="shared" si="0"/>
        <v>2</v>
      </c>
      <c r="D38" s="4">
        <f t="shared" si="1"/>
        <v>44740</v>
      </c>
      <c r="E38" s="1"/>
      <c r="F38" s="1"/>
      <c r="G38" s="5">
        <f t="shared" si="2"/>
        <v>1</v>
      </c>
      <c r="H38" s="1"/>
    </row>
    <row r="39" spans="2:8" x14ac:dyDescent="0.25">
      <c r="B39" s="1">
        <v>29</v>
      </c>
      <c r="C39" s="1">
        <f t="shared" si="0"/>
        <v>3</v>
      </c>
      <c r="D39" s="4">
        <f t="shared" si="1"/>
        <v>44741</v>
      </c>
      <c r="E39" s="1"/>
      <c r="F39" s="1"/>
      <c r="G39" s="5">
        <f t="shared" si="2"/>
        <v>1</v>
      </c>
      <c r="H39" s="1"/>
    </row>
    <row r="40" spans="2:8" x14ac:dyDescent="0.25">
      <c r="B40" s="1">
        <v>30</v>
      </c>
      <c r="C40" s="1">
        <f t="shared" si="0"/>
        <v>4</v>
      </c>
      <c r="D40" s="4">
        <f t="shared" si="1"/>
        <v>44742</v>
      </c>
      <c r="E40" s="1"/>
      <c r="F40" s="1"/>
      <c r="G40" s="5">
        <f t="shared" si="2"/>
        <v>1</v>
      </c>
      <c r="H40" s="1"/>
    </row>
    <row r="41" spans="2:8" x14ac:dyDescent="0.25">
      <c r="B41" s="1">
        <v>31</v>
      </c>
      <c r="C41" s="1">
        <f t="shared" si="0"/>
        <v>5</v>
      </c>
      <c r="D41" s="4">
        <f t="shared" si="1"/>
        <v>44743</v>
      </c>
      <c r="E41" s="1"/>
      <c r="F41" s="1"/>
      <c r="G41" s="5">
        <f t="shared" si="2"/>
        <v>1</v>
      </c>
      <c r="H41" s="1"/>
    </row>
  </sheetData>
  <mergeCells count="1">
    <mergeCell ref="B2:H2"/>
  </mergeCells>
  <conditionalFormatting sqref="B11:H41">
    <cfRule type="expression" dxfId="3" priority="1">
      <formula>$C11&gt;5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0FD5-EC06-48F1-9FE4-A16A5C67B266}">
  <dimension ref="B2:H41"/>
  <sheetViews>
    <sheetView zoomScale="120" zoomScaleNormal="120" workbookViewId="0">
      <selection activeCell="E8" sqref="E8"/>
    </sheetView>
  </sheetViews>
  <sheetFormatPr defaultRowHeight="15" x14ac:dyDescent="0.25"/>
  <cols>
    <col min="1" max="1" width="5.28515625" customWidth="1"/>
    <col min="2" max="2" width="4.5703125" customWidth="1"/>
    <col min="3" max="3" width="11.85546875" customWidth="1"/>
    <col min="4" max="4" width="12.28515625" customWidth="1"/>
    <col min="5" max="5" width="13" customWidth="1"/>
    <col min="6" max="7" width="14.85546875" customWidth="1"/>
    <col min="8" max="8" width="37.5703125" customWidth="1"/>
  </cols>
  <sheetData>
    <row r="2" spans="2:8" x14ac:dyDescent="0.25">
      <c r="B2" s="21" t="s">
        <v>9</v>
      </c>
      <c r="C2" s="21"/>
      <c r="D2" s="21"/>
      <c r="E2" s="21"/>
      <c r="F2" s="21"/>
      <c r="G2" s="21"/>
      <c r="H2" s="21"/>
    </row>
    <row r="4" spans="2:8" x14ac:dyDescent="0.25">
      <c r="B4" s="6" t="s">
        <v>29</v>
      </c>
      <c r="C4" s="6"/>
      <c r="D4" s="6"/>
      <c r="E4" s="6"/>
      <c r="F4" s="6"/>
      <c r="G4" s="6"/>
      <c r="H4" s="6"/>
    </row>
    <row r="6" spans="2:8" x14ac:dyDescent="0.25">
      <c r="D6" s="2" t="s">
        <v>1</v>
      </c>
      <c r="E6" s="1">
        <v>2022</v>
      </c>
    </row>
    <row r="7" spans="2:8" x14ac:dyDescent="0.25">
      <c r="D7" s="2" t="s">
        <v>0</v>
      </c>
      <c r="E7" s="1">
        <v>6</v>
      </c>
    </row>
    <row r="10" spans="2:8" ht="19.5" customHeight="1" x14ac:dyDescent="0.25">
      <c r="B10" s="3" t="s">
        <v>4</v>
      </c>
      <c r="C10" s="3" t="s">
        <v>2</v>
      </c>
      <c r="D10" s="3" t="s">
        <v>6</v>
      </c>
      <c r="E10" s="3" t="s">
        <v>7</v>
      </c>
      <c r="F10" s="3" t="s">
        <v>8</v>
      </c>
      <c r="G10" s="3" t="s">
        <v>5</v>
      </c>
      <c r="H10" s="3" t="s">
        <v>3</v>
      </c>
    </row>
    <row r="11" spans="2:8" x14ac:dyDescent="0.25">
      <c r="B11" s="1">
        <v>1</v>
      </c>
      <c r="C11" s="1">
        <f>WEEKDAY(D11,2)</f>
        <v>3</v>
      </c>
      <c r="D11" s="4">
        <f>DATE($E$6,$E$7,B11)</f>
        <v>44713</v>
      </c>
      <c r="E11" s="5"/>
      <c r="F11" s="5"/>
      <c r="G11" s="5">
        <f>1-(E11-F11)</f>
        <v>1</v>
      </c>
      <c r="H11" s="1"/>
    </row>
    <row r="12" spans="2:8" x14ac:dyDescent="0.25">
      <c r="B12" s="1">
        <v>2</v>
      </c>
      <c r="C12" s="1">
        <f t="shared" ref="C12:C41" si="0">WEEKDAY(D12,2)</f>
        <v>4</v>
      </c>
      <c r="D12" s="4">
        <f t="shared" ref="D12:D41" si="1">DATE($E$6,$E$7,B12)</f>
        <v>44714</v>
      </c>
      <c r="E12" s="1"/>
      <c r="F12" s="1"/>
      <c r="G12" s="5">
        <f t="shared" ref="G12:G41" si="2">1-(E12-F12)</f>
        <v>1</v>
      </c>
      <c r="H12" s="1"/>
    </row>
    <row r="13" spans="2:8" x14ac:dyDescent="0.25">
      <c r="B13" s="1">
        <v>3</v>
      </c>
      <c r="C13" s="1">
        <f t="shared" si="0"/>
        <v>5</v>
      </c>
      <c r="D13" s="4">
        <f t="shared" si="1"/>
        <v>44715</v>
      </c>
      <c r="E13" s="1"/>
      <c r="F13" s="1"/>
      <c r="G13" s="5">
        <f t="shared" si="2"/>
        <v>1</v>
      </c>
      <c r="H13" s="1"/>
    </row>
    <row r="14" spans="2:8" x14ac:dyDescent="0.25">
      <c r="B14" s="1">
        <v>4</v>
      </c>
      <c r="C14" s="1">
        <f t="shared" si="0"/>
        <v>6</v>
      </c>
      <c r="D14" s="4">
        <f t="shared" si="1"/>
        <v>44716</v>
      </c>
      <c r="E14" s="1"/>
      <c r="F14" s="1"/>
      <c r="G14" s="5">
        <f t="shared" si="2"/>
        <v>1</v>
      </c>
      <c r="H14" s="1"/>
    </row>
    <row r="15" spans="2:8" x14ac:dyDescent="0.25">
      <c r="B15" s="1">
        <v>5</v>
      </c>
      <c r="C15" s="1">
        <f t="shared" si="0"/>
        <v>7</v>
      </c>
      <c r="D15" s="4">
        <f t="shared" si="1"/>
        <v>44717</v>
      </c>
      <c r="E15" s="1"/>
      <c r="F15" s="1"/>
      <c r="G15" s="5">
        <f t="shared" si="2"/>
        <v>1</v>
      </c>
      <c r="H15" s="1"/>
    </row>
    <row r="16" spans="2:8" x14ac:dyDescent="0.25">
      <c r="B16" s="1">
        <v>6</v>
      </c>
      <c r="C16" s="1">
        <f t="shared" si="0"/>
        <v>1</v>
      </c>
      <c r="D16" s="4">
        <f t="shared" si="1"/>
        <v>44718</v>
      </c>
      <c r="E16" s="1"/>
      <c r="F16" s="1"/>
      <c r="G16" s="5">
        <f t="shared" si="2"/>
        <v>1</v>
      </c>
      <c r="H16" s="1"/>
    </row>
    <row r="17" spans="2:8" x14ac:dyDescent="0.25">
      <c r="B17" s="1">
        <v>7</v>
      </c>
      <c r="C17" s="1">
        <f t="shared" si="0"/>
        <v>2</v>
      </c>
      <c r="D17" s="4">
        <f t="shared" si="1"/>
        <v>44719</v>
      </c>
      <c r="E17" s="1"/>
      <c r="F17" s="1"/>
      <c r="G17" s="5">
        <f t="shared" si="2"/>
        <v>1</v>
      </c>
      <c r="H17" s="1"/>
    </row>
    <row r="18" spans="2:8" x14ac:dyDescent="0.25">
      <c r="B18" s="1">
        <v>8</v>
      </c>
      <c r="C18" s="1">
        <f t="shared" si="0"/>
        <v>3</v>
      </c>
      <c r="D18" s="4">
        <f t="shared" si="1"/>
        <v>44720</v>
      </c>
      <c r="E18" s="1"/>
      <c r="F18" s="1"/>
      <c r="G18" s="5">
        <f t="shared" si="2"/>
        <v>1</v>
      </c>
      <c r="H18" s="1"/>
    </row>
    <row r="19" spans="2:8" x14ac:dyDescent="0.25">
      <c r="B19" s="1">
        <v>9</v>
      </c>
      <c r="C19" s="1">
        <f t="shared" si="0"/>
        <v>4</v>
      </c>
      <c r="D19" s="4">
        <f t="shared" si="1"/>
        <v>44721</v>
      </c>
      <c r="E19" s="1"/>
      <c r="F19" s="1"/>
      <c r="G19" s="5">
        <f t="shared" si="2"/>
        <v>1</v>
      </c>
      <c r="H19" s="1"/>
    </row>
    <row r="20" spans="2:8" x14ac:dyDescent="0.25">
      <c r="B20" s="1">
        <v>10</v>
      </c>
      <c r="C20" s="1">
        <f t="shared" si="0"/>
        <v>5</v>
      </c>
      <c r="D20" s="4">
        <f t="shared" si="1"/>
        <v>44722</v>
      </c>
      <c r="E20" s="1"/>
      <c r="F20" s="1"/>
      <c r="G20" s="5">
        <f t="shared" si="2"/>
        <v>1</v>
      </c>
      <c r="H20" s="1"/>
    </row>
    <row r="21" spans="2:8" x14ac:dyDescent="0.25">
      <c r="B21" s="1">
        <v>11</v>
      </c>
      <c r="C21" s="1">
        <f t="shared" si="0"/>
        <v>6</v>
      </c>
      <c r="D21" s="4">
        <f t="shared" si="1"/>
        <v>44723</v>
      </c>
      <c r="E21" s="1"/>
      <c r="F21" s="1"/>
      <c r="G21" s="5">
        <f t="shared" si="2"/>
        <v>1</v>
      </c>
      <c r="H21" s="1"/>
    </row>
    <row r="22" spans="2:8" x14ac:dyDescent="0.25">
      <c r="B22" s="1">
        <v>12</v>
      </c>
      <c r="C22" s="1">
        <f t="shared" si="0"/>
        <v>7</v>
      </c>
      <c r="D22" s="4">
        <f t="shared" si="1"/>
        <v>44724</v>
      </c>
      <c r="E22" s="1"/>
      <c r="F22" s="1"/>
      <c r="G22" s="5">
        <f t="shared" si="2"/>
        <v>1</v>
      </c>
      <c r="H22" s="1"/>
    </row>
    <row r="23" spans="2:8" x14ac:dyDescent="0.25">
      <c r="B23" s="1">
        <v>13</v>
      </c>
      <c r="C23" s="1">
        <f t="shared" si="0"/>
        <v>1</v>
      </c>
      <c r="D23" s="4">
        <f t="shared" si="1"/>
        <v>44725</v>
      </c>
      <c r="E23" s="1"/>
      <c r="F23" s="1"/>
      <c r="G23" s="5">
        <f t="shared" si="2"/>
        <v>1</v>
      </c>
      <c r="H23" s="1"/>
    </row>
    <row r="24" spans="2:8" x14ac:dyDescent="0.25">
      <c r="B24" s="1">
        <v>14</v>
      </c>
      <c r="C24" s="1">
        <f t="shared" si="0"/>
        <v>2</v>
      </c>
      <c r="D24" s="4">
        <f t="shared" si="1"/>
        <v>44726</v>
      </c>
      <c r="E24" s="1"/>
      <c r="F24" s="1"/>
      <c r="G24" s="5">
        <f t="shared" si="2"/>
        <v>1</v>
      </c>
      <c r="H24" s="1"/>
    </row>
    <row r="25" spans="2:8" x14ac:dyDescent="0.25">
      <c r="B25" s="1">
        <v>15</v>
      </c>
      <c r="C25" s="1">
        <f t="shared" si="0"/>
        <v>3</v>
      </c>
      <c r="D25" s="4">
        <f t="shared" si="1"/>
        <v>44727</v>
      </c>
      <c r="E25" s="1"/>
      <c r="F25" s="1"/>
      <c r="G25" s="5">
        <f t="shared" si="2"/>
        <v>1</v>
      </c>
      <c r="H25" s="1"/>
    </row>
    <row r="26" spans="2:8" x14ac:dyDescent="0.25">
      <c r="B26" s="1">
        <v>16</v>
      </c>
      <c r="C26" s="1">
        <f t="shared" si="0"/>
        <v>4</v>
      </c>
      <c r="D26" s="4">
        <f t="shared" si="1"/>
        <v>44728</v>
      </c>
      <c r="E26" s="1"/>
      <c r="F26" s="1"/>
      <c r="G26" s="5">
        <f t="shared" si="2"/>
        <v>1</v>
      </c>
      <c r="H26" s="1"/>
    </row>
    <row r="27" spans="2:8" x14ac:dyDescent="0.25">
      <c r="B27" s="1">
        <v>17</v>
      </c>
      <c r="C27" s="1">
        <f t="shared" si="0"/>
        <v>5</v>
      </c>
      <c r="D27" s="4">
        <f t="shared" si="1"/>
        <v>44729</v>
      </c>
      <c r="E27" s="1"/>
      <c r="F27" s="1"/>
      <c r="G27" s="5">
        <f t="shared" si="2"/>
        <v>1</v>
      </c>
      <c r="H27" s="1"/>
    </row>
    <row r="28" spans="2:8" x14ac:dyDescent="0.25">
      <c r="B28" s="1">
        <v>18</v>
      </c>
      <c r="C28" s="1">
        <f t="shared" si="0"/>
        <v>6</v>
      </c>
      <c r="D28" s="4">
        <f t="shared" si="1"/>
        <v>44730</v>
      </c>
      <c r="E28" s="1"/>
      <c r="F28" s="1"/>
      <c r="G28" s="5">
        <f t="shared" si="2"/>
        <v>1</v>
      </c>
      <c r="H28" s="1"/>
    </row>
    <row r="29" spans="2:8" x14ac:dyDescent="0.25">
      <c r="B29" s="1">
        <v>19</v>
      </c>
      <c r="C29" s="1">
        <f t="shared" si="0"/>
        <v>7</v>
      </c>
      <c r="D29" s="4">
        <f t="shared" si="1"/>
        <v>44731</v>
      </c>
      <c r="E29" s="1"/>
      <c r="F29" s="1"/>
      <c r="G29" s="5">
        <f t="shared" si="2"/>
        <v>1</v>
      </c>
      <c r="H29" s="1"/>
    </row>
    <row r="30" spans="2:8" x14ac:dyDescent="0.25">
      <c r="B30" s="1">
        <v>20</v>
      </c>
      <c r="C30" s="1">
        <f t="shared" si="0"/>
        <v>1</v>
      </c>
      <c r="D30" s="4">
        <f t="shared" si="1"/>
        <v>44732</v>
      </c>
      <c r="E30" s="1"/>
      <c r="F30" s="1"/>
      <c r="G30" s="5">
        <f t="shared" si="2"/>
        <v>1</v>
      </c>
      <c r="H30" s="1"/>
    </row>
    <row r="31" spans="2:8" x14ac:dyDescent="0.25">
      <c r="B31" s="1">
        <v>21</v>
      </c>
      <c r="C31" s="1">
        <f t="shared" si="0"/>
        <v>2</v>
      </c>
      <c r="D31" s="4">
        <f t="shared" si="1"/>
        <v>44733</v>
      </c>
      <c r="E31" s="1"/>
      <c r="F31" s="1"/>
      <c r="G31" s="5">
        <f t="shared" si="2"/>
        <v>1</v>
      </c>
      <c r="H31" s="1"/>
    </row>
    <row r="32" spans="2:8" x14ac:dyDescent="0.25">
      <c r="B32" s="1">
        <v>22</v>
      </c>
      <c r="C32" s="1">
        <f t="shared" si="0"/>
        <v>3</v>
      </c>
      <c r="D32" s="4">
        <f t="shared" si="1"/>
        <v>44734</v>
      </c>
      <c r="E32" s="1"/>
      <c r="F32" s="1"/>
      <c r="G32" s="5">
        <f t="shared" si="2"/>
        <v>1</v>
      </c>
      <c r="H32" s="1"/>
    </row>
    <row r="33" spans="2:8" x14ac:dyDescent="0.25">
      <c r="B33" s="1">
        <v>23</v>
      </c>
      <c r="C33" s="1">
        <f t="shared" si="0"/>
        <v>4</v>
      </c>
      <c r="D33" s="4">
        <f t="shared" si="1"/>
        <v>44735</v>
      </c>
      <c r="E33" s="1"/>
      <c r="F33" s="1"/>
      <c r="G33" s="5">
        <f t="shared" si="2"/>
        <v>1</v>
      </c>
      <c r="H33" s="1"/>
    </row>
    <row r="34" spans="2:8" x14ac:dyDescent="0.25">
      <c r="B34" s="1">
        <v>24</v>
      </c>
      <c r="C34" s="1">
        <f t="shared" si="0"/>
        <v>5</v>
      </c>
      <c r="D34" s="4">
        <f t="shared" si="1"/>
        <v>44736</v>
      </c>
      <c r="E34" s="1"/>
      <c r="F34" s="1"/>
      <c r="G34" s="5">
        <f t="shared" si="2"/>
        <v>1</v>
      </c>
      <c r="H34" s="1"/>
    </row>
    <row r="35" spans="2:8" x14ac:dyDescent="0.25">
      <c r="B35" s="1">
        <v>25</v>
      </c>
      <c r="C35" s="1">
        <f t="shared" si="0"/>
        <v>6</v>
      </c>
      <c r="D35" s="4">
        <f t="shared" si="1"/>
        <v>44737</v>
      </c>
      <c r="E35" s="1"/>
      <c r="F35" s="1"/>
      <c r="G35" s="5">
        <f t="shared" si="2"/>
        <v>1</v>
      </c>
      <c r="H35" s="1"/>
    </row>
    <row r="36" spans="2:8" x14ac:dyDescent="0.25">
      <c r="B36" s="1">
        <v>26</v>
      </c>
      <c r="C36" s="1">
        <f t="shared" si="0"/>
        <v>7</v>
      </c>
      <c r="D36" s="4">
        <f t="shared" si="1"/>
        <v>44738</v>
      </c>
      <c r="E36" s="1"/>
      <c r="F36" s="1"/>
      <c r="G36" s="5">
        <f t="shared" si="2"/>
        <v>1</v>
      </c>
      <c r="H36" s="1"/>
    </row>
    <row r="37" spans="2:8" x14ac:dyDescent="0.25">
      <c r="B37" s="1">
        <v>27</v>
      </c>
      <c r="C37" s="1">
        <f t="shared" si="0"/>
        <v>1</v>
      </c>
      <c r="D37" s="4">
        <f t="shared" si="1"/>
        <v>44739</v>
      </c>
      <c r="E37" s="1"/>
      <c r="F37" s="1"/>
      <c r="G37" s="5">
        <f t="shared" si="2"/>
        <v>1</v>
      </c>
      <c r="H37" s="1"/>
    </row>
    <row r="38" spans="2:8" x14ac:dyDescent="0.25">
      <c r="B38" s="1">
        <v>28</v>
      </c>
      <c r="C38" s="1">
        <f t="shared" si="0"/>
        <v>2</v>
      </c>
      <c r="D38" s="4">
        <f t="shared" si="1"/>
        <v>44740</v>
      </c>
      <c r="E38" s="1"/>
      <c r="F38" s="1"/>
      <c r="G38" s="5">
        <f t="shared" si="2"/>
        <v>1</v>
      </c>
      <c r="H38" s="1"/>
    </row>
    <row r="39" spans="2:8" x14ac:dyDescent="0.25">
      <c r="B39" s="1">
        <v>29</v>
      </c>
      <c r="C39" s="1">
        <f t="shared" si="0"/>
        <v>3</v>
      </c>
      <c r="D39" s="4">
        <f t="shared" si="1"/>
        <v>44741</v>
      </c>
      <c r="E39" s="1"/>
      <c r="F39" s="1"/>
      <c r="G39" s="5">
        <f t="shared" si="2"/>
        <v>1</v>
      </c>
      <c r="H39" s="1"/>
    </row>
    <row r="40" spans="2:8" x14ac:dyDescent="0.25">
      <c r="B40" s="1">
        <v>30</v>
      </c>
      <c r="C40" s="1">
        <f t="shared" si="0"/>
        <v>4</v>
      </c>
      <c r="D40" s="4">
        <f t="shared" si="1"/>
        <v>44742</v>
      </c>
      <c r="E40" s="1"/>
      <c r="F40" s="1"/>
      <c r="G40" s="5">
        <f t="shared" si="2"/>
        <v>1</v>
      </c>
      <c r="H40" s="1"/>
    </row>
    <row r="41" spans="2:8" x14ac:dyDescent="0.25">
      <c r="B41" s="1">
        <v>31</v>
      </c>
      <c r="C41" s="1">
        <f t="shared" si="0"/>
        <v>5</v>
      </c>
      <c r="D41" s="4">
        <f t="shared" si="1"/>
        <v>44743</v>
      </c>
      <c r="E41" s="1"/>
      <c r="F41" s="1"/>
      <c r="G41" s="5">
        <f t="shared" si="2"/>
        <v>1</v>
      </c>
      <c r="H41" s="1"/>
    </row>
  </sheetData>
  <mergeCells count="1">
    <mergeCell ref="B2:H2"/>
  </mergeCells>
  <conditionalFormatting sqref="B11:H41">
    <cfRule type="expression" dxfId="2" priority="1">
      <formula>$C11&gt;5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99A0-9454-4DAD-98EA-E80FB5F4200E}">
  <dimension ref="B2:H41"/>
  <sheetViews>
    <sheetView zoomScale="130" zoomScaleNormal="130" workbookViewId="0">
      <selection activeCell="E14" sqref="E14"/>
    </sheetView>
  </sheetViews>
  <sheetFormatPr defaultRowHeight="15" x14ac:dyDescent="0.25"/>
  <cols>
    <col min="2" max="2" width="4.5703125" customWidth="1"/>
    <col min="3" max="3" width="11.85546875" customWidth="1"/>
    <col min="4" max="4" width="12.28515625" customWidth="1"/>
    <col min="5" max="5" width="13" customWidth="1"/>
    <col min="6" max="7" width="14.85546875" customWidth="1"/>
    <col min="8" max="8" width="37.5703125" customWidth="1"/>
  </cols>
  <sheetData>
    <row r="2" spans="2:8" x14ac:dyDescent="0.25">
      <c r="B2" s="21" t="s">
        <v>9</v>
      </c>
      <c r="C2" s="21"/>
      <c r="D2" s="21"/>
      <c r="E2" s="21"/>
      <c r="F2" s="21"/>
      <c r="G2" s="21"/>
      <c r="H2" s="21"/>
    </row>
    <row r="4" spans="2:8" x14ac:dyDescent="0.25">
      <c r="B4" s="6" t="s">
        <v>29</v>
      </c>
      <c r="C4" s="6"/>
      <c r="D4" s="6"/>
      <c r="E4" s="6"/>
      <c r="F4" s="6"/>
      <c r="G4" s="6"/>
      <c r="H4" s="6"/>
    </row>
    <row r="6" spans="2:8" x14ac:dyDescent="0.25">
      <c r="D6" s="2" t="s">
        <v>1</v>
      </c>
      <c r="E6" s="1">
        <v>2022</v>
      </c>
    </row>
    <row r="7" spans="2:8" x14ac:dyDescent="0.25">
      <c r="D7" s="2" t="s">
        <v>0</v>
      </c>
      <c r="E7" s="1">
        <v>5</v>
      </c>
    </row>
    <row r="10" spans="2:8" ht="19.5" customHeight="1" x14ac:dyDescent="0.25">
      <c r="B10" s="3" t="s">
        <v>4</v>
      </c>
      <c r="C10" s="3" t="s">
        <v>2</v>
      </c>
      <c r="D10" s="3" t="s">
        <v>6</v>
      </c>
      <c r="E10" s="3" t="s">
        <v>7</v>
      </c>
      <c r="F10" s="3" t="s">
        <v>8</v>
      </c>
      <c r="G10" s="3" t="s">
        <v>5</v>
      </c>
      <c r="H10" s="3" t="s">
        <v>3</v>
      </c>
    </row>
    <row r="11" spans="2:8" x14ac:dyDescent="0.25">
      <c r="B11" s="1">
        <v>1</v>
      </c>
      <c r="C11" s="1">
        <f>WEEKDAY(D11,2)</f>
        <v>7</v>
      </c>
      <c r="D11" s="4">
        <f>DATE($E$6,$E$7,B11)</f>
        <v>44682</v>
      </c>
      <c r="E11" s="5"/>
      <c r="F11" s="5"/>
      <c r="G11" s="5">
        <f>1-(E11-F11)</f>
        <v>1</v>
      </c>
      <c r="H11" s="1"/>
    </row>
    <row r="12" spans="2:8" x14ac:dyDescent="0.25">
      <c r="B12" s="1">
        <v>2</v>
      </c>
      <c r="C12" s="1">
        <f t="shared" ref="C12:C41" si="0">WEEKDAY(D12,2)</f>
        <v>1</v>
      </c>
      <c r="D12" s="4">
        <f t="shared" ref="D12:D41" si="1">DATE($E$6,$E$7,B12)</f>
        <v>44683</v>
      </c>
      <c r="E12" s="1"/>
      <c r="F12" s="1"/>
      <c r="G12" s="5">
        <f t="shared" ref="G12:G41" si="2">1-(E12-F12)</f>
        <v>1</v>
      </c>
      <c r="H12" s="1"/>
    </row>
    <row r="13" spans="2:8" x14ac:dyDescent="0.25">
      <c r="B13" s="1">
        <v>3</v>
      </c>
      <c r="C13" s="1">
        <f t="shared" si="0"/>
        <v>2</v>
      </c>
      <c r="D13" s="4">
        <f t="shared" si="1"/>
        <v>44684</v>
      </c>
      <c r="E13" s="1"/>
      <c r="F13" s="1"/>
      <c r="G13" s="5">
        <f t="shared" si="2"/>
        <v>1</v>
      </c>
      <c r="H13" s="1"/>
    </row>
    <row r="14" spans="2:8" x14ac:dyDescent="0.25">
      <c r="B14" s="1">
        <v>4</v>
      </c>
      <c r="C14" s="1">
        <f t="shared" si="0"/>
        <v>3</v>
      </c>
      <c r="D14" s="4">
        <f t="shared" si="1"/>
        <v>44685</v>
      </c>
      <c r="E14" s="1"/>
      <c r="F14" s="1"/>
      <c r="G14" s="5">
        <f t="shared" si="2"/>
        <v>1</v>
      </c>
      <c r="H14" s="1"/>
    </row>
    <row r="15" spans="2:8" x14ac:dyDescent="0.25">
      <c r="B15" s="1">
        <v>5</v>
      </c>
      <c r="C15" s="1">
        <f t="shared" si="0"/>
        <v>4</v>
      </c>
      <c r="D15" s="4">
        <f t="shared" si="1"/>
        <v>44686</v>
      </c>
      <c r="E15" s="1"/>
      <c r="F15" s="1"/>
      <c r="G15" s="5">
        <f t="shared" si="2"/>
        <v>1</v>
      </c>
      <c r="H15" s="1"/>
    </row>
    <row r="16" spans="2:8" x14ac:dyDescent="0.25">
      <c r="B16" s="1">
        <v>6</v>
      </c>
      <c r="C16" s="1">
        <f t="shared" si="0"/>
        <v>5</v>
      </c>
      <c r="D16" s="4">
        <f t="shared" si="1"/>
        <v>44687</v>
      </c>
      <c r="E16" s="1"/>
      <c r="F16" s="1"/>
      <c r="G16" s="5">
        <f t="shared" si="2"/>
        <v>1</v>
      </c>
      <c r="H16" s="1"/>
    </row>
    <row r="17" spans="2:8" x14ac:dyDescent="0.25">
      <c r="B17" s="1">
        <v>7</v>
      </c>
      <c r="C17" s="1">
        <f t="shared" si="0"/>
        <v>6</v>
      </c>
      <c r="D17" s="4">
        <f t="shared" si="1"/>
        <v>44688</v>
      </c>
      <c r="E17" s="1"/>
      <c r="F17" s="1"/>
      <c r="G17" s="5">
        <f t="shared" si="2"/>
        <v>1</v>
      </c>
      <c r="H17" s="1"/>
    </row>
    <row r="18" spans="2:8" x14ac:dyDescent="0.25">
      <c r="B18" s="1">
        <v>8</v>
      </c>
      <c r="C18" s="1">
        <f t="shared" si="0"/>
        <v>7</v>
      </c>
      <c r="D18" s="4">
        <f t="shared" si="1"/>
        <v>44689</v>
      </c>
      <c r="E18" s="1"/>
      <c r="F18" s="1"/>
      <c r="G18" s="5">
        <f t="shared" si="2"/>
        <v>1</v>
      </c>
      <c r="H18" s="1"/>
    </row>
    <row r="19" spans="2:8" x14ac:dyDescent="0.25">
      <c r="B19" s="1">
        <v>9</v>
      </c>
      <c r="C19" s="1">
        <f t="shared" si="0"/>
        <v>1</v>
      </c>
      <c r="D19" s="4">
        <f t="shared" si="1"/>
        <v>44690</v>
      </c>
      <c r="E19" s="1"/>
      <c r="F19" s="1"/>
      <c r="G19" s="5">
        <f t="shared" si="2"/>
        <v>1</v>
      </c>
      <c r="H19" s="1"/>
    </row>
    <row r="20" spans="2:8" x14ac:dyDescent="0.25">
      <c r="B20" s="1">
        <v>10</v>
      </c>
      <c r="C20" s="1">
        <f t="shared" si="0"/>
        <v>2</v>
      </c>
      <c r="D20" s="4">
        <f t="shared" si="1"/>
        <v>44691</v>
      </c>
      <c r="E20" s="1"/>
      <c r="F20" s="1"/>
      <c r="G20" s="5">
        <f t="shared" si="2"/>
        <v>1</v>
      </c>
      <c r="H20" s="1"/>
    </row>
    <row r="21" spans="2:8" x14ac:dyDescent="0.25">
      <c r="B21" s="1">
        <v>11</v>
      </c>
      <c r="C21" s="1">
        <f t="shared" si="0"/>
        <v>3</v>
      </c>
      <c r="D21" s="4">
        <f t="shared" si="1"/>
        <v>44692</v>
      </c>
      <c r="E21" s="1"/>
      <c r="F21" s="1"/>
      <c r="G21" s="5">
        <f t="shared" si="2"/>
        <v>1</v>
      </c>
      <c r="H21" s="1"/>
    </row>
    <row r="22" spans="2:8" x14ac:dyDescent="0.25">
      <c r="B22" s="1">
        <v>12</v>
      </c>
      <c r="C22" s="1">
        <f t="shared" si="0"/>
        <v>4</v>
      </c>
      <c r="D22" s="4">
        <f t="shared" si="1"/>
        <v>44693</v>
      </c>
      <c r="E22" s="1"/>
      <c r="F22" s="1"/>
      <c r="G22" s="5">
        <f t="shared" si="2"/>
        <v>1</v>
      </c>
      <c r="H22" s="1"/>
    </row>
    <row r="23" spans="2:8" x14ac:dyDescent="0.25">
      <c r="B23" s="1">
        <v>13</v>
      </c>
      <c r="C23" s="1">
        <f t="shared" si="0"/>
        <v>5</v>
      </c>
      <c r="D23" s="4">
        <f t="shared" si="1"/>
        <v>44694</v>
      </c>
      <c r="E23" s="1"/>
      <c r="F23" s="1"/>
      <c r="G23" s="5">
        <f t="shared" si="2"/>
        <v>1</v>
      </c>
      <c r="H23" s="1"/>
    </row>
    <row r="24" spans="2:8" x14ac:dyDescent="0.25">
      <c r="B24" s="1">
        <v>14</v>
      </c>
      <c r="C24" s="1">
        <f t="shared" si="0"/>
        <v>6</v>
      </c>
      <c r="D24" s="4">
        <f t="shared" si="1"/>
        <v>44695</v>
      </c>
      <c r="E24" s="1"/>
      <c r="F24" s="1"/>
      <c r="G24" s="5">
        <f t="shared" si="2"/>
        <v>1</v>
      </c>
      <c r="H24" s="1"/>
    </row>
    <row r="25" spans="2:8" x14ac:dyDescent="0.25">
      <c r="B25" s="1">
        <v>15</v>
      </c>
      <c r="C25" s="1">
        <f t="shared" si="0"/>
        <v>7</v>
      </c>
      <c r="D25" s="4">
        <f t="shared" si="1"/>
        <v>44696</v>
      </c>
      <c r="E25" s="1"/>
      <c r="F25" s="1"/>
      <c r="G25" s="5">
        <f t="shared" si="2"/>
        <v>1</v>
      </c>
      <c r="H25" s="1"/>
    </row>
    <row r="26" spans="2:8" x14ac:dyDescent="0.25">
      <c r="B26" s="1">
        <v>16</v>
      </c>
      <c r="C26" s="1">
        <f t="shared" si="0"/>
        <v>1</v>
      </c>
      <c r="D26" s="4">
        <f t="shared" si="1"/>
        <v>44697</v>
      </c>
      <c r="E26" s="1"/>
      <c r="F26" s="1"/>
      <c r="G26" s="5">
        <f t="shared" si="2"/>
        <v>1</v>
      </c>
      <c r="H26" s="1"/>
    </row>
    <row r="27" spans="2:8" x14ac:dyDescent="0.25">
      <c r="B27" s="1">
        <v>17</v>
      </c>
      <c r="C27" s="1">
        <f t="shared" si="0"/>
        <v>2</v>
      </c>
      <c r="D27" s="4">
        <f t="shared" si="1"/>
        <v>44698</v>
      </c>
      <c r="E27" s="1"/>
      <c r="F27" s="1"/>
      <c r="G27" s="5">
        <f t="shared" si="2"/>
        <v>1</v>
      </c>
      <c r="H27" s="1"/>
    </row>
    <row r="28" spans="2:8" x14ac:dyDescent="0.25">
      <c r="B28" s="1">
        <v>18</v>
      </c>
      <c r="C28" s="1">
        <f t="shared" si="0"/>
        <v>3</v>
      </c>
      <c r="D28" s="4">
        <f t="shared" si="1"/>
        <v>44699</v>
      </c>
      <c r="E28" s="1"/>
      <c r="F28" s="1"/>
      <c r="G28" s="5">
        <f t="shared" si="2"/>
        <v>1</v>
      </c>
      <c r="H28" s="1"/>
    </row>
    <row r="29" spans="2:8" x14ac:dyDescent="0.25">
      <c r="B29" s="1">
        <v>19</v>
      </c>
      <c r="C29" s="1">
        <f t="shared" si="0"/>
        <v>4</v>
      </c>
      <c r="D29" s="4">
        <f t="shared" si="1"/>
        <v>44700</v>
      </c>
      <c r="E29" s="1"/>
      <c r="F29" s="1"/>
      <c r="G29" s="5">
        <f t="shared" si="2"/>
        <v>1</v>
      </c>
      <c r="H29" s="1"/>
    </row>
    <row r="30" spans="2:8" x14ac:dyDescent="0.25">
      <c r="B30" s="1">
        <v>20</v>
      </c>
      <c r="C30" s="1">
        <f t="shared" si="0"/>
        <v>5</v>
      </c>
      <c r="D30" s="4">
        <f t="shared" si="1"/>
        <v>44701</v>
      </c>
      <c r="E30" s="1"/>
      <c r="F30" s="1"/>
      <c r="G30" s="5">
        <f t="shared" si="2"/>
        <v>1</v>
      </c>
      <c r="H30" s="1"/>
    </row>
    <row r="31" spans="2:8" x14ac:dyDescent="0.25">
      <c r="B31" s="1">
        <v>21</v>
      </c>
      <c r="C31" s="1">
        <f t="shared" si="0"/>
        <v>6</v>
      </c>
      <c r="D31" s="4">
        <f t="shared" si="1"/>
        <v>44702</v>
      </c>
      <c r="E31" s="1"/>
      <c r="F31" s="1"/>
      <c r="G31" s="5">
        <f t="shared" si="2"/>
        <v>1</v>
      </c>
      <c r="H31" s="1"/>
    </row>
    <row r="32" spans="2:8" x14ac:dyDescent="0.25">
      <c r="B32" s="1">
        <v>22</v>
      </c>
      <c r="C32" s="1">
        <f t="shared" si="0"/>
        <v>7</v>
      </c>
      <c r="D32" s="4">
        <f t="shared" si="1"/>
        <v>44703</v>
      </c>
      <c r="E32" s="1"/>
      <c r="F32" s="1"/>
      <c r="G32" s="5">
        <f t="shared" si="2"/>
        <v>1</v>
      </c>
      <c r="H32" s="1"/>
    </row>
    <row r="33" spans="2:8" x14ac:dyDescent="0.25">
      <c r="B33" s="1">
        <v>23</v>
      </c>
      <c r="C33" s="1">
        <f t="shared" si="0"/>
        <v>1</v>
      </c>
      <c r="D33" s="4">
        <f t="shared" si="1"/>
        <v>44704</v>
      </c>
      <c r="E33" s="1"/>
      <c r="F33" s="1"/>
      <c r="G33" s="5">
        <f t="shared" si="2"/>
        <v>1</v>
      </c>
      <c r="H33" s="1"/>
    </row>
    <row r="34" spans="2:8" x14ac:dyDescent="0.25">
      <c r="B34" s="1">
        <v>24</v>
      </c>
      <c r="C34" s="1">
        <f t="shared" si="0"/>
        <v>2</v>
      </c>
      <c r="D34" s="4">
        <f t="shared" si="1"/>
        <v>44705</v>
      </c>
      <c r="E34" s="1"/>
      <c r="F34" s="1"/>
      <c r="G34" s="5">
        <f t="shared" si="2"/>
        <v>1</v>
      </c>
      <c r="H34" s="1"/>
    </row>
    <row r="35" spans="2:8" x14ac:dyDescent="0.25">
      <c r="B35" s="1">
        <v>25</v>
      </c>
      <c r="C35" s="1">
        <f t="shared" si="0"/>
        <v>3</v>
      </c>
      <c r="D35" s="4">
        <f t="shared" si="1"/>
        <v>44706</v>
      </c>
      <c r="E35" s="1"/>
      <c r="F35" s="1"/>
      <c r="G35" s="5">
        <f t="shared" si="2"/>
        <v>1</v>
      </c>
      <c r="H35" s="1"/>
    </row>
    <row r="36" spans="2:8" x14ac:dyDescent="0.25">
      <c r="B36" s="1">
        <v>26</v>
      </c>
      <c r="C36" s="1">
        <f t="shared" si="0"/>
        <v>4</v>
      </c>
      <c r="D36" s="4">
        <f t="shared" si="1"/>
        <v>44707</v>
      </c>
      <c r="E36" s="1"/>
      <c r="F36" s="1"/>
      <c r="G36" s="5">
        <f t="shared" si="2"/>
        <v>1</v>
      </c>
      <c r="H36" s="1"/>
    </row>
    <row r="37" spans="2:8" x14ac:dyDescent="0.25">
      <c r="B37" s="1">
        <v>27</v>
      </c>
      <c r="C37" s="1">
        <f t="shared" si="0"/>
        <v>5</v>
      </c>
      <c r="D37" s="4">
        <f t="shared" si="1"/>
        <v>44708</v>
      </c>
      <c r="E37" s="1"/>
      <c r="F37" s="1"/>
      <c r="G37" s="5">
        <f t="shared" si="2"/>
        <v>1</v>
      </c>
      <c r="H37" s="1"/>
    </row>
    <row r="38" spans="2:8" x14ac:dyDescent="0.25">
      <c r="B38" s="1">
        <v>28</v>
      </c>
      <c r="C38" s="1">
        <f t="shared" si="0"/>
        <v>6</v>
      </c>
      <c r="D38" s="4">
        <f t="shared" si="1"/>
        <v>44709</v>
      </c>
      <c r="E38" s="1"/>
      <c r="F38" s="1"/>
      <c r="G38" s="5">
        <f t="shared" si="2"/>
        <v>1</v>
      </c>
      <c r="H38" s="1"/>
    </row>
    <row r="39" spans="2:8" x14ac:dyDescent="0.25">
      <c r="B39" s="1">
        <v>29</v>
      </c>
      <c r="C39" s="1">
        <f t="shared" si="0"/>
        <v>7</v>
      </c>
      <c r="D39" s="4">
        <f t="shared" si="1"/>
        <v>44710</v>
      </c>
      <c r="E39" s="1"/>
      <c r="F39" s="1"/>
      <c r="G39" s="5">
        <f t="shared" si="2"/>
        <v>1</v>
      </c>
      <c r="H39" s="1"/>
    </row>
    <row r="40" spans="2:8" x14ac:dyDescent="0.25">
      <c r="B40" s="1">
        <v>30</v>
      </c>
      <c r="C40" s="1">
        <f t="shared" si="0"/>
        <v>1</v>
      </c>
      <c r="D40" s="4">
        <f t="shared" si="1"/>
        <v>44711</v>
      </c>
      <c r="E40" s="1"/>
      <c r="F40" s="1"/>
      <c r="G40" s="5">
        <f t="shared" si="2"/>
        <v>1</v>
      </c>
      <c r="H40" s="1"/>
    </row>
    <row r="41" spans="2:8" x14ac:dyDescent="0.25">
      <c r="B41" s="1">
        <v>31</v>
      </c>
      <c r="C41" s="1">
        <f t="shared" si="0"/>
        <v>2</v>
      </c>
      <c r="D41" s="4">
        <f t="shared" si="1"/>
        <v>44712</v>
      </c>
      <c r="E41" s="1"/>
      <c r="F41" s="1"/>
      <c r="G41" s="5">
        <f t="shared" si="2"/>
        <v>1</v>
      </c>
      <c r="H41" s="1"/>
    </row>
  </sheetData>
  <mergeCells count="1">
    <mergeCell ref="B2:H2"/>
  </mergeCells>
  <conditionalFormatting sqref="B11:H41">
    <cfRule type="expression" dxfId="1" priority="2">
      <formula>$C11&gt;5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6C61751-17AE-47D7-8BAE-5CAB46EF9762}">
            <xm:f>VLOOKUP($D11,Svátky!$B$7:$B$19,1,0)&gt;0</xm:f>
            <x14:dxf>
              <fill>
                <patternFill>
                  <bgColor rgb="FF92D050"/>
                </patternFill>
              </fill>
            </x14:dxf>
          </x14:cfRule>
          <xm:sqref>B11:H41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B761-4D32-4661-8289-4809FD573F65}">
  <sheetPr>
    <tabColor theme="7" tint="0.59999389629810485"/>
  </sheetPr>
  <dimension ref="B2:D22"/>
  <sheetViews>
    <sheetView workbookViewId="0">
      <selection activeCell="B3" sqref="B3"/>
    </sheetView>
  </sheetViews>
  <sheetFormatPr defaultRowHeight="15.75" x14ac:dyDescent="0.25"/>
  <cols>
    <col min="1" max="1" width="9.140625" style="7"/>
    <col min="2" max="2" width="20.140625" style="7" customWidth="1"/>
    <col min="3" max="3" width="50" style="7" customWidth="1"/>
    <col min="4" max="4" width="81.140625" style="7" customWidth="1"/>
    <col min="5" max="16384" width="9.140625" style="7"/>
  </cols>
  <sheetData>
    <row r="2" spans="2:4" x14ac:dyDescent="0.25">
      <c r="B2" s="21" t="s">
        <v>30</v>
      </c>
      <c r="C2" s="21"/>
      <c r="D2" s="21"/>
    </row>
    <row r="3" spans="2:4" ht="16.5" thickBot="1" x14ac:dyDescent="0.3">
      <c r="B3" s="8"/>
    </row>
    <row r="4" spans="2:4" ht="16.5" thickBot="1" x14ac:dyDescent="0.3">
      <c r="B4" s="10" t="s">
        <v>23</v>
      </c>
      <c r="C4" s="11">
        <v>2022</v>
      </c>
      <c r="D4" s="7" t="s">
        <v>24</v>
      </c>
    </row>
    <row r="5" spans="2:4" ht="11.25" customHeight="1" x14ac:dyDescent="0.25"/>
    <row r="6" spans="2:4" x14ac:dyDescent="0.25">
      <c r="B6" s="12" t="s">
        <v>25</v>
      </c>
      <c r="C6" s="13" t="s">
        <v>26</v>
      </c>
      <c r="D6" s="14" t="s">
        <v>27</v>
      </c>
    </row>
    <row r="7" spans="2:4" x14ac:dyDescent="0.25">
      <c r="B7" s="9">
        <f>DATE(C4,1,1)</f>
        <v>44562</v>
      </c>
      <c r="C7" s="15" t="s">
        <v>10</v>
      </c>
      <c r="D7" s="16" t="str">
        <f ca="1">_xlfn.FORMULATEXT(B7)</f>
        <v>=DATUM(C4;1;1)</v>
      </c>
    </row>
    <row r="8" spans="2:4" x14ac:dyDescent="0.25">
      <c r="B8" s="17">
        <f>B9-3</f>
        <v>44666</v>
      </c>
      <c r="C8" s="15" t="s">
        <v>11</v>
      </c>
      <c r="D8" s="16" t="str">
        <f ca="1">_xlfn.FORMULATEXT(B8)</f>
        <v>=B9-3</v>
      </c>
    </row>
    <row r="9" spans="2:4" x14ac:dyDescent="0.25">
      <c r="B9" s="17">
        <f>(DOLLAR(("4/"&amp;C4)/7+MOD(19*MOD(C4,19)-7,30)*14%,)*7-6)+1</f>
        <v>44669</v>
      </c>
      <c r="C9" s="15" t="s">
        <v>12</v>
      </c>
      <c r="D9" s="16" t="str">
        <f ca="1">_xlfn.FORMULATEXT(B9)</f>
        <v>=(KČ(("4/"&amp;C4)/7+MOD(19*MOD(C4;19)-7;30)*14%;)*7-6)+1</v>
      </c>
    </row>
    <row r="10" spans="2:4" x14ac:dyDescent="0.25">
      <c r="B10" s="9">
        <f>DATE(C4,5,1)</f>
        <v>44682</v>
      </c>
      <c r="C10" s="15" t="s">
        <v>13</v>
      </c>
      <c r="D10" s="16" t="str">
        <f t="shared" ref="D10:D19" ca="1" si="0">_xlfn.FORMULATEXT(B10)</f>
        <v>=DATUM(C4;5;1)</v>
      </c>
    </row>
    <row r="11" spans="2:4" x14ac:dyDescent="0.25">
      <c r="B11" s="9">
        <f>DATE(C4,5,8)</f>
        <v>44689</v>
      </c>
      <c r="C11" s="15" t="s">
        <v>14</v>
      </c>
      <c r="D11" s="16" t="str">
        <f t="shared" ca="1" si="0"/>
        <v>=DATUM(C4;5;8)</v>
      </c>
    </row>
    <row r="12" spans="2:4" x14ac:dyDescent="0.25">
      <c r="B12" s="9">
        <f>DATE(C4,7,5)</f>
        <v>44747</v>
      </c>
      <c r="C12" s="15" t="s">
        <v>15</v>
      </c>
      <c r="D12" s="16" t="str">
        <f t="shared" ca="1" si="0"/>
        <v>=DATUM(C4;7;5)</v>
      </c>
    </row>
    <row r="13" spans="2:4" x14ac:dyDescent="0.25">
      <c r="B13" s="9">
        <f>DATE(C4,7,6)</f>
        <v>44748</v>
      </c>
      <c r="C13" s="15" t="s">
        <v>16</v>
      </c>
      <c r="D13" s="16" t="str">
        <f t="shared" ca="1" si="0"/>
        <v>=DATUM(C4;7;6)</v>
      </c>
    </row>
    <row r="14" spans="2:4" x14ac:dyDescent="0.25">
      <c r="B14" s="9">
        <f>DATE(C4,9,28)</f>
        <v>44832</v>
      </c>
      <c r="C14" s="15" t="s">
        <v>17</v>
      </c>
      <c r="D14" s="16" t="str">
        <f t="shared" ca="1" si="0"/>
        <v>=DATUM(C4;9;28)</v>
      </c>
    </row>
    <row r="15" spans="2:4" x14ac:dyDescent="0.25">
      <c r="B15" s="9">
        <f>DATE(C4,10,28)</f>
        <v>44862</v>
      </c>
      <c r="C15" s="15" t="s">
        <v>18</v>
      </c>
      <c r="D15" s="16" t="str">
        <f t="shared" ca="1" si="0"/>
        <v>=DATUM(C4;10;28)</v>
      </c>
    </row>
    <row r="16" spans="2:4" x14ac:dyDescent="0.25">
      <c r="B16" s="9">
        <f>DATE(C4,11,17)</f>
        <v>44882</v>
      </c>
      <c r="C16" s="15" t="s">
        <v>19</v>
      </c>
      <c r="D16" s="16" t="str">
        <f t="shared" ca="1" si="0"/>
        <v>=DATUM(C4;11;17)</v>
      </c>
    </row>
    <row r="17" spans="2:4" x14ac:dyDescent="0.25">
      <c r="B17" s="9">
        <f>DATE(C4,12,24)</f>
        <v>44919</v>
      </c>
      <c r="C17" s="15" t="s">
        <v>20</v>
      </c>
      <c r="D17" s="16" t="str">
        <f t="shared" ca="1" si="0"/>
        <v>=DATUM(C4;12;24)</v>
      </c>
    </row>
    <row r="18" spans="2:4" x14ac:dyDescent="0.25">
      <c r="B18" s="9">
        <f>DATE(C4,12,25)</f>
        <v>44920</v>
      </c>
      <c r="C18" s="15" t="s">
        <v>21</v>
      </c>
      <c r="D18" s="16" t="str">
        <f t="shared" ca="1" si="0"/>
        <v>=DATUM(C4;12;25)</v>
      </c>
    </row>
    <row r="19" spans="2:4" x14ac:dyDescent="0.25">
      <c r="B19" s="9">
        <f>DATE(C4,12,26)</f>
        <v>44921</v>
      </c>
      <c r="C19" s="15" t="s">
        <v>22</v>
      </c>
      <c r="D19" s="16" t="str">
        <f t="shared" ca="1" si="0"/>
        <v>=DATUM(C4;12;26)</v>
      </c>
    </row>
    <row r="21" spans="2:4" ht="16.5" thickBot="1" x14ac:dyDescent="0.3">
      <c r="B21" s="7" t="s">
        <v>28</v>
      </c>
    </row>
    <row r="22" spans="2:4" ht="48" thickBot="1" x14ac:dyDescent="0.3">
      <c r="B22" s="19">
        <f>C4</f>
        <v>2022</v>
      </c>
      <c r="C22" s="20">
        <f>((INT(((DATE(B22,4,(234-11*(B22-19*INT(B22/19)))-30*INT((234-11*(B22-19*INT(B22/19)))/30)))/7)+0.5))*7)-5</f>
        <v>44669</v>
      </c>
      <c r="D22" s="18" t="str">
        <f ca="1">_xlfn.FORMULATEXT(C22)</f>
        <v>=((CELÁ.ČÁST(((DATUM(B22;4;(234-11*(B22-19*CELÁ.ČÁST(B22/19)))-30*CELÁ.ČÁST((234-11*(B22-19*CELÁ.ČÁST(B22/19)))/30)))/7)+0,5))*7)-5</v>
      </c>
    </row>
  </sheetData>
  <mergeCells count="1">
    <mergeCell ref="B2:D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Kalendář</vt:lpstr>
      <vt:lpstr>Kalendář-řešení</vt:lpstr>
      <vt:lpstr>06</vt:lpstr>
      <vt:lpstr>Kalendář-řešení -svátky</vt:lpstr>
      <vt:lpstr>Svátky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2014-02-27T14:03:08Z</dcterms:created>
  <dcterms:modified xsi:type="dcterms:W3CDTF">2022-07-20T05:31:31Z</dcterms:modified>
</cp:coreProperties>
</file>